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06 ACOM (END DATE FOR 09-30-22)/"/>
    </mc:Choice>
  </mc:AlternateContent>
  <xr:revisionPtr revIDLastSave="31" documentId="13_ncr:1_{A6B285EC-578C-4C5B-8112-E15A18718CF7}" xr6:coauthVersionLast="47" xr6:coauthVersionMax="47" xr10:uidLastSave="{A2E8476C-7618-4EE6-A56E-9BEF0952306F}"/>
  <bookViews>
    <workbookView xWindow="28680" yWindow="-75" windowWidth="38640" windowHeight="21240" tabRatio="898" activeTab="5" xr2:uid="{00000000-000D-0000-FFFF-FFFF00000000}"/>
  </bookViews>
  <sheets>
    <sheet name="Attachment C - ACC CYE22 - NEW" sheetId="9" r:id="rId1"/>
    <sheet name="Attachment C - ACC CYE21" sheetId="7" r:id="rId2"/>
    <sheet name="Attachment C - ACC CYE20 " sheetId="2" r:id="rId3"/>
    <sheet name="Attachment C - EPD CYE22 NEW" sheetId="10" r:id="rId4"/>
    <sheet name="Attachment C - EPD CYE21" sheetId="8" r:id="rId5"/>
    <sheet name="Attachment C - EPD CYE20" sheetId="4" r:id="rId6"/>
  </sheets>
  <definedNames>
    <definedName name="CYE_Table">#REF!</definedName>
    <definedName name="pgm_chgs">#REF!</definedName>
    <definedName name="_xlnm.Print_Area" localSheetId="4">'Attachment C - EPD CYE21'!$A$1:$F$51</definedName>
    <definedName name="_xlnm.Print_Area" localSheetId="3">'Attachment C - EPD CYE22 NEW'!$A$1:$F$51</definedName>
    <definedName name="solver_adj" localSheetId="2" hidden="1">'Attachment C - ACC CYE20 '!#REF!</definedName>
    <definedName name="solver_adj" localSheetId="1" hidden="1">'Attachment C - ACC CYE21'!#REF!</definedName>
    <definedName name="solver_adj" localSheetId="0" hidden="1">'Attachment C - ACC CYE22 - NEW'!#REF!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'Attachment C - ACC CYE20 '!#REF!</definedName>
    <definedName name="solver_opt" localSheetId="1" hidden="1">'Attachment C - ACC CYE21'!#REF!</definedName>
    <definedName name="solver_opt" localSheetId="0" hidden="1">'Attachment C - ACC CYE22 - NEW'!#REF!</definedName>
    <definedName name="solver_typ" localSheetId="2" hidden="1">3</definedName>
    <definedName name="solver_typ" localSheetId="1" hidden="1">3</definedName>
    <definedName name="solver_typ" localSheetId="0" hidden="1">3</definedName>
    <definedName name="solver_val" localSheetId="2" hidden="1">1</definedName>
    <definedName name="solver_val" localSheetId="1" hidden="1">1</definedName>
    <definedName name="solver_val" localSheetId="0" hidden="1">1</definedName>
    <definedName name="solver_ver" localSheetId="2" hidden="1">3</definedName>
    <definedName name="solver_ver" localSheetId="1" hidden="1">3</definedName>
    <definedName name="solver_ver" localSheetId="0" hidden="1">3</definedName>
    <definedName name="summary_w">#REF!</definedName>
    <definedName name="summary_wo">#REF!</definedName>
    <definedName name="Z_045046AA_6A76_4281_B1C0_6D418FA9B265_.wvu.PrintArea" localSheetId="2" hidden="1">'Attachment C - ACC CYE20 '!$A$1:$F$51</definedName>
    <definedName name="Z_045046AA_6A76_4281_B1C0_6D418FA9B265_.wvu.PrintArea" localSheetId="1" hidden="1">'Attachment C - ACC CYE21'!$A$2:$F$55</definedName>
    <definedName name="Z_045046AA_6A76_4281_B1C0_6D418FA9B265_.wvu.PrintArea" localSheetId="0" hidden="1">'Attachment C - ACC CYE22 - NEW'!$A$2:$F$55</definedName>
    <definedName name="Z_045046AA_6A76_4281_B1C0_6D418FA9B265_.wvu.PrintArea" localSheetId="5" hidden="1">'Attachment C - EPD CYE20'!$A$1:$F$49</definedName>
    <definedName name="Z_045046AA_6A76_4281_B1C0_6D418FA9B265_.wvu.PrintArea" localSheetId="4" hidden="1">'Attachment C - EPD CYE21'!$A$1:$F$51</definedName>
    <definedName name="Z_045046AA_6A76_4281_B1C0_6D418FA9B265_.wvu.PrintArea" localSheetId="3" hidden="1">'Attachment C - EPD CYE22 NEW'!$A$1:$F$51</definedName>
    <definedName name="Z_0594006F_D3DE_4B7F_92A1_BBDE62860087_.wvu.PrintArea" localSheetId="2" hidden="1">'Attachment C - ACC CYE20 '!$A$1:$H$49</definedName>
    <definedName name="Z_0594006F_D3DE_4B7F_92A1_BBDE62860087_.wvu.PrintArea" localSheetId="1" hidden="1">'Attachment C - ACC CYE21'!$A$2:$G$53</definedName>
    <definedName name="Z_0594006F_D3DE_4B7F_92A1_BBDE62860087_.wvu.PrintArea" localSheetId="0" hidden="1">'Attachment C - ACC CYE22 - NEW'!$A$2:$G$53</definedName>
    <definedName name="Z_146ACE95_347C_4968_A0DE_668078B43EB4_.wvu.PrintArea" localSheetId="2" hidden="1">'Attachment C - ACC CYE20 '!$A$1:$H$49</definedName>
    <definedName name="Z_146ACE95_347C_4968_A0DE_668078B43EB4_.wvu.PrintArea" localSheetId="1" hidden="1">'Attachment C - ACC CYE21'!$A$2:$G$53</definedName>
    <definedName name="Z_146ACE95_347C_4968_A0DE_668078B43EB4_.wvu.PrintArea" localSheetId="0" hidden="1">'Attachment C - ACC CYE22 - NEW'!$A$2:$G$53</definedName>
    <definedName name="Z_1ED2D04B_5CBB_48AF_96EF_53AB3FB65D69_.wvu.PrintArea" localSheetId="2" hidden="1">'Attachment C - ACC CYE20 '!$A$1:$F$51</definedName>
    <definedName name="Z_1ED2D04B_5CBB_48AF_96EF_53AB3FB65D69_.wvu.PrintArea" localSheetId="1" hidden="1">'Attachment C - ACC CYE21'!$A$2:$F$55</definedName>
    <definedName name="Z_1ED2D04B_5CBB_48AF_96EF_53AB3FB65D69_.wvu.PrintArea" localSheetId="0" hidden="1">'Attachment C - ACC CYE22 - NEW'!$A$2:$F$55</definedName>
    <definedName name="Z_1ED2D04B_5CBB_48AF_96EF_53AB3FB65D69_.wvu.PrintArea" localSheetId="5" hidden="1">'Attachment C - EPD CYE20'!$A$1:$F$49</definedName>
    <definedName name="Z_1ED2D04B_5CBB_48AF_96EF_53AB3FB65D69_.wvu.PrintArea" localSheetId="4" hidden="1">'Attachment C - EPD CYE21'!$A$1:$F$51</definedName>
    <definedName name="Z_1ED2D04B_5CBB_48AF_96EF_53AB3FB65D69_.wvu.PrintArea" localSheetId="3" hidden="1">'Attachment C - EPD CYE22 NEW'!$A$1:$F$51</definedName>
    <definedName name="Z_4099093C_2E8C_46A4_B318_FB14CCBF72B0_.wvu.PrintArea" localSheetId="2" hidden="1">'Attachment C - ACC CYE20 '!$A$1:$F$51</definedName>
    <definedName name="Z_4099093C_2E8C_46A4_B318_FB14CCBF72B0_.wvu.PrintArea" localSheetId="1" hidden="1">'Attachment C - ACC CYE21'!$A$2:$F$55</definedName>
    <definedName name="Z_4099093C_2E8C_46A4_B318_FB14CCBF72B0_.wvu.PrintArea" localSheetId="0" hidden="1">'Attachment C - ACC CYE22 - NEW'!$A$2:$F$55</definedName>
    <definedName name="Z_4099093C_2E8C_46A4_B318_FB14CCBF72B0_.wvu.PrintArea" localSheetId="5" hidden="1">'Attachment C - EPD CYE20'!$A$1:$F$49</definedName>
    <definedName name="Z_4099093C_2E8C_46A4_B318_FB14CCBF72B0_.wvu.PrintArea" localSheetId="4" hidden="1">'Attachment C - EPD CYE21'!$A$1:$F$51</definedName>
    <definedName name="Z_4099093C_2E8C_46A4_B318_FB14CCBF72B0_.wvu.PrintArea" localSheetId="3" hidden="1">'Attachment C - EPD CYE22 NEW'!$A$1:$F$51</definedName>
    <definedName name="Z_566D799E_6633_49B1_937D_178E3476C11E_.wvu.PrintArea" localSheetId="2" hidden="1">'Attachment C - ACC CYE20 '!$A$1:$F$51</definedName>
    <definedName name="Z_566D799E_6633_49B1_937D_178E3476C11E_.wvu.PrintArea" localSheetId="1" hidden="1">'Attachment C - ACC CYE21'!$A$2:$F$55</definedName>
    <definedName name="Z_566D799E_6633_49B1_937D_178E3476C11E_.wvu.PrintArea" localSheetId="0" hidden="1">'Attachment C - ACC CYE22 - NEW'!$A$2:$F$55</definedName>
    <definedName name="Z_566D799E_6633_49B1_937D_178E3476C11E_.wvu.PrintArea" localSheetId="5" hidden="1">'Attachment C - EPD CYE20'!$A$1:$F$49</definedName>
    <definedName name="Z_566D799E_6633_49B1_937D_178E3476C11E_.wvu.PrintArea" localSheetId="4" hidden="1">'Attachment C - EPD CYE21'!$A$1:$F$51</definedName>
    <definedName name="Z_566D799E_6633_49B1_937D_178E3476C11E_.wvu.PrintArea" localSheetId="3" hidden="1">'Attachment C - EPD CYE22 NEW'!$A$1:$F$51</definedName>
    <definedName name="Z_686F182D_D2D8_4E09_9253_160C7D6B0782_.wvu.PrintArea" localSheetId="2" hidden="1">'Attachment C - ACC CYE20 '!$A$1:$H$49</definedName>
    <definedName name="Z_686F182D_D2D8_4E09_9253_160C7D6B0782_.wvu.PrintArea" localSheetId="1" hidden="1">'Attachment C - ACC CYE21'!$A$2:$G$53</definedName>
    <definedName name="Z_686F182D_D2D8_4E09_9253_160C7D6B0782_.wvu.PrintArea" localSheetId="0" hidden="1">'Attachment C - ACC CYE22 - NEW'!$A$2:$G$53</definedName>
    <definedName name="Z_6D893170_DF38_4426_8A8B_C2F27FEC61EA_.wvu.PrintArea" localSheetId="5" hidden="1">'Attachment C - EPD CYE20'!$A$1:$F$49</definedName>
    <definedName name="Z_6D893170_DF38_4426_8A8B_C2F27FEC61EA_.wvu.PrintArea" localSheetId="4" hidden="1">'Attachment C - EPD CYE21'!$A$1:$F$51</definedName>
    <definedName name="Z_6D893170_DF38_4426_8A8B_C2F27FEC61EA_.wvu.PrintArea" localSheetId="3" hidden="1">'Attachment C - EPD CYE22 NEW'!$A$1:$F$51</definedName>
    <definedName name="Z_B967FFFE_DF70_4D17_99B8_70333825E433_.wvu.PrintArea" localSheetId="2" hidden="1">'Attachment C - ACC CYE20 '!$A$1:$H$49</definedName>
    <definedName name="Z_B967FFFE_DF70_4D17_99B8_70333825E433_.wvu.PrintArea" localSheetId="1" hidden="1">'Attachment C - ACC CYE21'!$A$2:$G$53</definedName>
    <definedName name="Z_B967FFFE_DF70_4D17_99B8_70333825E433_.wvu.PrintArea" localSheetId="0" hidden="1">'Attachment C - ACC CYE22 - NEW'!$A$2:$G$53</definedName>
    <definedName name="Z_B967FFFE_DF70_4D17_99B8_70333825E433_.wvu.PrintArea" localSheetId="5" hidden="1">'Attachment C - EPD CYE20'!$A$1:$F$49</definedName>
    <definedName name="Z_B967FFFE_DF70_4D17_99B8_70333825E433_.wvu.PrintArea" localSheetId="4" hidden="1">'Attachment C - EPD CYE21'!$A$1:$F$51</definedName>
    <definedName name="Z_B967FFFE_DF70_4D17_99B8_70333825E433_.wvu.PrintArea" localSheetId="3" hidden="1">'Attachment C - EPD CYE22 NEW'!$A$1:$F$51</definedName>
    <definedName name="Z_D67BF875_83E2_4682_A065_52DA9B5AA368_.wvu.PrintArea" localSheetId="2" hidden="1">'Attachment C - ACC CYE20 '!$A$1:$F$51</definedName>
    <definedName name="Z_D67BF875_83E2_4682_A065_52DA9B5AA368_.wvu.PrintArea" localSheetId="1" hidden="1">'Attachment C - ACC CYE21'!$A$2:$F$55</definedName>
    <definedName name="Z_D67BF875_83E2_4682_A065_52DA9B5AA368_.wvu.PrintArea" localSheetId="0" hidden="1">'Attachment C - ACC CYE22 - NEW'!$A$2:$F$55</definedName>
    <definedName name="Z_D67BF875_83E2_4682_A065_52DA9B5AA368_.wvu.PrintArea" localSheetId="5" hidden="1">'Attachment C - EPD CYE20'!$A$1:$F$49</definedName>
    <definedName name="Z_D67BF875_83E2_4682_A065_52DA9B5AA368_.wvu.PrintArea" localSheetId="4" hidden="1">'Attachment C - EPD CYE21'!$A$1:$F$51</definedName>
    <definedName name="Z_D67BF875_83E2_4682_A065_52DA9B5AA368_.wvu.PrintArea" localSheetId="3" hidden="1">'Attachment C - EPD CYE22 NEW'!$A$1:$F$51</definedName>
    <definedName name="Z_FDA0AFDF_8A2A_4AA6_9B1B_84CFCBF61486_.wvu.PrintArea" localSheetId="2" hidden="1">'Attachment C - ACC CYE20 '!$A$1:$H$49</definedName>
    <definedName name="Z_FDA0AFDF_8A2A_4AA6_9B1B_84CFCBF61486_.wvu.PrintArea" localSheetId="1" hidden="1">'Attachment C - ACC CYE21'!$A$2:$G$53</definedName>
    <definedName name="Z_FDA0AFDF_8A2A_4AA6_9B1B_84CFCBF61486_.wvu.PrintArea" localSheetId="0" hidden="1">'Attachment C - ACC CYE22 - NEW'!$A$2:$G$53</definedName>
  </definedNames>
  <calcPr calcId="191029"/>
  <customWorkbookViews>
    <customWorkbookView name="Dettler, Brittany - Personal View" guid="{D67BF875-83E2-4682-A065-52DA9B5AA368}" mergeInterval="0" personalView="1" maximized="1" xWindow="-11" yWindow="-11" windowWidth="1942" windowHeight="1042" activeSheetId="2"/>
    <customWorkbookView name="Hoser, Kenneth - Personal View" guid="{4099093C-2E8C-46A4-B318-FB14CCBF72B0}" mergeInterval="0" personalView="1" maximized="1" windowWidth="1312" windowHeight="437" activeSheetId="2"/>
    <customWorkbookView name="Borys, Sandi - Personal View" guid="{B967FFFE-DF70-4D17-99B8-70333825E433}" mergeInterval="0" personalView="1" maximized="1" windowWidth="1280" windowHeight="738" activeSheetId="4"/>
    <customWorkbookView name="Marks, Windy - Personal View" guid="{686F182D-D2D8-4E09-9253-160C7D6B0782}" mergeInterval="0" personalView="1" maximized="1" windowWidth="1280" windowHeight="804" activeSheetId="2"/>
    <customWorkbookView name="Silver, Shelli - Personal View" guid="{FDA0AFDF-8A2A-4AA6-9B1B-84CFCBF61486}" mergeInterval="0" personalView="1" maximized="1" windowWidth="1276" windowHeight="799" activeSheetId="2"/>
    <customWorkbookView name="Wittmann, Anthony - Personal View" guid="{0594006F-D3DE-4B7F-92A1-BBDE62860087}" mergeInterval="0" personalView="1" maximized="1" windowWidth="1276" windowHeight="759" activeSheetId="2"/>
    <customWorkbookView name="Ambur, Julie - Personal View" guid="{146ACE95-347C-4968-A0DE-668078B43EB4}" mergeInterval="0" personalView="1" maximized="1" windowWidth="1280" windowHeight="838" activeSheetId="2"/>
    <customWorkbookView name="DeGrow, Jacqueline - Personal View" guid="{1ED2D04B-5CBB-48AF-96EF-53AB3FB65D69}" mergeInterval="0" personalView="1" maximized="1" windowWidth="1280" windowHeight="786" activeSheetId="2"/>
    <customWorkbookView name="Stevens, Julie - Personal View" guid="{566D799E-6633-49B1-937D-178E3476C11E}" mergeInterval="0" personalView="1" maximized="1" windowWidth="1198" windowHeight="712" activeSheetId="2"/>
    <customWorkbookView name="Layne, Cynthia - Personal View" guid="{045046AA-6A76-4281-B1C0-6D418FA9B265}" mergeInterval="0" personalView="1" maximized="1" windowWidth="3196" windowHeight="1257" activeSheetId="6"/>
    <customWorkbookView name="Parra, Carol - Personal View" guid="{6D893170-DF38-4426-8A8B-C2F27FEC61EA}" mergeInterval="0" personalView="1" maximized="1" windowWidth="1920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<sst xmlns="http://schemas.openxmlformats.org/spreadsheetml/2006/main" count="289" uniqueCount="105">
  <si>
    <t xml:space="preserve"> </t>
  </si>
  <si>
    <t>Plan A</t>
  </si>
  <si>
    <t>Plan B</t>
  </si>
  <si>
    <t>Plan D</t>
  </si>
  <si>
    <t>Plan E</t>
  </si>
  <si>
    <t>Plan F</t>
  </si>
  <si>
    <t>Plan G</t>
  </si>
  <si>
    <t>Plan H</t>
  </si>
  <si>
    <t>Adjustments, if necessary, to Quality Contribution:</t>
  </si>
  <si>
    <t>Elimination of Contractor from measure due to insufficient population</t>
  </si>
  <si>
    <t>No</t>
  </si>
  <si>
    <t>Yes</t>
  </si>
  <si>
    <t>Premium Tax</t>
  </si>
  <si>
    <t>Total Amount Due To/(Due From) Contractor</t>
  </si>
  <si>
    <t>Notes:</t>
  </si>
  <si>
    <t xml:space="preserve">     recouped from the Contractor by AHCCCS. </t>
  </si>
  <si>
    <t>1% Withhold</t>
  </si>
  <si>
    <t>Net Withhold</t>
  </si>
  <si>
    <t>QMP Calculation by Quality Management Performance Measures (QMPMs):</t>
  </si>
  <si>
    <t>Total QMP Calculation by QMPM</t>
  </si>
  <si>
    <t>Amount Due to/(Due From) Contractor</t>
  </si>
  <si>
    <t>Elimination of measures from APM</t>
  </si>
  <si>
    <t>Earned Withhold</t>
  </si>
  <si>
    <t>QMP Incentive</t>
  </si>
  <si>
    <t>Subtotal</t>
  </si>
  <si>
    <t>Total Incentive Amounts Subject to Federal Limit Test</t>
  </si>
  <si>
    <t xml:space="preserve">    State Only Transplants.</t>
  </si>
  <si>
    <t xml:space="preserve">    Attachment B.</t>
  </si>
  <si>
    <t>(See ACOM 307)</t>
  </si>
  <si>
    <t xml:space="preserve">     by AHCCCS. </t>
  </si>
  <si>
    <t xml:space="preserve">    ACOM 307 Attachment B.</t>
  </si>
  <si>
    <t>$             0</t>
  </si>
  <si>
    <t>$            0</t>
  </si>
  <si>
    <t xml:space="preserve">    only payments.</t>
  </si>
  <si>
    <t xml:space="preserve">  QMPM 1:  Plan All-Cause Readmissions (PCR)</t>
  </si>
  <si>
    <t xml:space="preserve">  QMPM 2:  Ambulatory Care - ED Utilization (AMB): All Ages</t>
  </si>
  <si>
    <t xml:space="preserve">    contribution is recouped by AHCCCS.</t>
  </si>
  <si>
    <t xml:space="preserve">     capitation (total payments by AHCCCS for the ALTCS/EPD line of business).</t>
  </si>
  <si>
    <t xml:space="preserve">     payments by AHCCCS for the ACC line of business).</t>
  </si>
  <si>
    <t xml:space="preserve">  QMPM 1:  Adult Body Mass Index Assessment (ABA-AD)</t>
  </si>
  <si>
    <t xml:space="preserve">  QMPM 2:  Hemoglobin A1c (HbA1c) Poor Control (&gt;9.0%) (HPC-AD)</t>
  </si>
  <si>
    <r>
      <t xml:space="preserve">Scenario 1 </t>
    </r>
    <r>
      <rPr>
        <u/>
        <vertAlign val="superscript"/>
        <sz val="12"/>
        <rFont val="Times New Roman"/>
        <family val="1"/>
      </rPr>
      <t>(3)</t>
    </r>
  </si>
  <si>
    <r>
      <t xml:space="preserve">Scenario 2 </t>
    </r>
    <r>
      <rPr>
        <u/>
        <vertAlign val="superscript"/>
        <sz val="12"/>
        <rFont val="Times New Roman"/>
        <family val="1"/>
      </rPr>
      <t>(4)</t>
    </r>
  </si>
  <si>
    <r>
      <t>Scenario 3</t>
    </r>
    <r>
      <rPr>
        <b/>
        <u/>
        <vertAlign val="superscript"/>
        <sz val="12"/>
        <rFont val="Times New Roman"/>
        <family val="1"/>
      </rPr>
      <t xml:space="preserve"> </t>
    </r>
    <r>
      <rPr>
        <u/>
        <vertAlign val="superscript"/>
        <sz val="12"/>
        <rFont val="Times New Roman"/>
        <family val="1"/>
      </rPr>
      <t>(5)</t>
    </r>
  </si>
  <si>
    <r>
      <t xml:space="preserve">Prospective Gross Capitation </t>
    </r>
    <r>
      <rPr>
        <vertAlign val="superscript"/>
        <sz val="12"/>
        <rFont val="Times New Roman"/>
        <family val="1"/>
      </rPr>
      <t>(1) (2)</t>
    </r>
  </si>
  <si>
    <r>
      <t xml:space="preserve">APM Performance Based Payment Incentive </t>
    </r>
    <r>
      <rPr>
        <vertAlign val="superscript"/>
        <sz val="12"/>
        <rFont val="Times New Roman"/>
        <family val="1"/>
      </rPr>
      <t>(6)</t>
    </r>
  </si>
  <si>
    <r>
      <t xml:space="preserve">Test for Federal limit </t>
    </r>
    <r>
      <rPr>
        <vertAlign val="superscript"/>
        <sz val="12"/>
        <rFont val="Times New Roman"/>
        <family val="1"/>
      </rPr>
      <t>(7)</t>
    </r>
  </si>
  <si>
    <t xml:space="preserve">  QMPM 4: Child and Adolescent Well Care Visit (WCV): Combined Reporting for Members 12-21 Years of Age (Roll up of the 12-17 and 18-21 Year Age Stratifications)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</si>
  <si>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 Prospective Gross Capitation is calculated based on paid capitation for the measurement period </t>
    </r>
  </si>
  <si>
    <t xml:space="preserve">Contractor meets 60% value of total payments criteria </t>
  </si>
  <si>
    <t xml:space="preserve"> (See ACOM 307)</t>
  </si>
  <si>
    <t>Contractor meets 60% value of total payments criteria  ALTCS/EPD and 60% for DSNP criteria</t>
  </si>
  <si>
    <t xml:space="preserve">PM 3: Breast Cancer Screening </t>
  </si>
  <si>
    <t xml:space="preserve">     (total payments by AHCCCS for the ALTCS/EPD line of business).</t>
  </si>
  <si>
    <t>QMP Calculation by  Performance Measures (PMs):</t>
  </si>
  <si>
    <t>Total QMP Calculation by PM</t>
  </si>
  <si>
    <r>
      <rPr>
        <vertAlign val="superscript"/>
        <sz val="12"/>
        <rFont val="Times New Roman"/>
        <family val="1"/>
      </rPr>
      <t xml:space="preserve">2) </t>
    </r>
    <r>
      <rPr>
        <sz val="12"/>
        <rFont val="Times New Roman"/>
        <family val="1"/>
      </rPr>
      <t xml:space="preserve"> Prospective gross capitation is capitation prior to the adjustment for Health Insurance Fee payment. It excludes the delivery supplemental payment, and </t>
    </r>
  </si>
  <si>
    <t>Elimination of Performance Measures (PM) from APM</t>
  </si>
  <si>
    <t xml:space="preserve">Contractor meets 65% value of total payments criteria </t>
  </si>
  <si>
    <t>PM 1: Prenatal and Postpartum Care: Timeliness of Prenatal Care</t>
  </si>
  <si>
    <t>PM 2: Breast Cancer Screening</t>
  </si>
  <si>
    <r>
      <rPr>
        <vertAlign val="superscript"/>
        <sz val="12"/>
        <rFont val="Times New Roman"/>
        <family val="1"/>
      </rPr>
      <t xml:space="preserve">4)  </t>
    </r>
    <r>
      <rPr>
        <sz val="12"/>
        <rFont val="Times New Roman"/>
        <family val="1"/>
      </rPr>
      <t>Scenario 2 illustrates the situation in which the Contractor's QMP Calculation by PM exceeds the amount of the withhold and incentive amounts are due to the Contractor.</t>
    </r>
  </si>
  <si>
    <r>
      <rPr>
        <vertAlign val="superscript"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 Scenario 3 illustrates the situation in which the Contractor's QMP Calculation by PM is less than the amount of the withhold and the amounts are recouped from the Contractor </t>
    </r>
  </si>
  <si>
    <r>
      <rPr>
        <vertAlign val="superscript"/>
        <sz val="12"/>
        <rFont val="Times New Roman"/>
        <family val="1"/>
      </rPr>
      <t xml:space="preserve">7) </t>
    </r>
    <r>
      <rPr>
        <sz val="12"/>
        <rFont val="Times New Roman"/>
        <family val="1"/>
      </rPr>
      <t xml:space="preserve"> Due to Federal requirements, the maximum incentive distribution across all PMs made to any Contractor will be limited to 5 percent of all capitation funding (total </t>
    </r>
  </si>
  <si>
    <r>
      <rPr>
        <vertAlign val="superscript"/>
        <sz val="12"/>
        <rFont val="Times New Roman"/>
        <family val="1"/>
      </rPr>
      <t xml:space="preserve">6) </t>
    </r>
    <r>
      <rPr>
        <sz val="12"/>
        <rFont val="Times New Roman"/>
        <family val="1"/>
      </rPr>
      <t xml:space="preserve"> Total of all APM Performance Based Payments Incentive certified by the Contractor attributed to the contract period, and submitted to AHCCCS through ACOM Policy 307, </t>
    </r>
  </si>
  <si>
    <r>
      <rPr>
        <vertAlign val="superscript"/>
        <sz val="12"/>
        <rFont val="Times New Roman"/>
        <family val="1"/>
      </rPr>
      <t xml:space="preserve">3) </t>
    </r>
    <r>
      <rPr>
        <sz val="12"/>
        <rFont val="Times New Roman"/>
        <family val="1"/>
      </rPr>
      <t xml:space="preserve"> Scenario 1 illustrates the situation in which the Contractor does not meet the 65% value of total payment criteria (ACOM Policy 307) and their entire contribution is recouped by AHCCCS.</t>
    </r>
  </si>
  <si>
    <t xml:space="preserve">    ACOM Policy 307 Attachment B.</t>
  </si>
  <si>
    <t>Contractor meets 65% value of total payments criteria  ALTCS/EPD and 65% for DSNP criteria</t>
  </si>
  <si>
    <t>PM 1:  Use of Opioids at a High Dosage</t>
  </si>
  <si>
    <t>PM 3:  Well Child Visits in the First 30 Months of Life: Well-Child Visits in the First 15 Months (Rate 1)</t>
  </si>
  <si>
    <t xml:space="preserve">PM 1:  Use of Opioids at a High Dosage </t>
  </si>
  <si>
    <t xml:space="preserve">  QMPM 5:  Follow-up After Hospitalization for Mental Illness (FUH) 7 Day</t>
  </si>
  <si>
    <t xml:space="preserve">  QMPM 6:  Follow-up After Hospitalization for Mental Illness (FUH) 30 Day</t>
  </si>
  <si>
    <t xml:space="preserve">  QMPM 3:  Well Child Visits in the First 30 Months of Life (W30) - Rate 1 - Well-Child Visits in the First 15 months </t>
  </si>
  <si>
    <r>
      <t xml:space="preserve">PM 4: Child and Adolescent Well Care Visits </t>
    </r>
    <r>
      <rPr>
        <strike/>
        <sz val="12"/>
        <rFont val="Times New Roman"/>
        <family val="1"/>
      </rPr>
      <t xml:space="preserve"> </t>
    </r>
  </si>
  <si>
    <t>PM 5:  Follow-up After Hospitalization for Mental Illness: 7 Day</t>
  </si>
  <si>
    <t xml:space="preserve">PM 4: Child and Adolescent Well Care Visits </t>
  </si>
  <si>
    <t xml:space="preserve">PM 2:  Hemoglobin A1c  Poor Control for Patients with Diabetes </t>
  </si>
  <si>
    <t xml:space="preserve">  and their entire contribution is recouped by AHCCCS.</t>
  </si>
  <si>
    <t xml:space="preserve">PM 2:  Hemoglobin A1c (HbA1c) Poor Control (&gt;9.0%) </t>
  </si>
  <si>
    <t xml:space="preserve">    and their entire contribution is recouped by AHCCCS.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</si>
  <si>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Prospective and Prospective Acute Care Only  Gross Capitation is calculated based on paid capitation for the measurement period.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</si>
  <si>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 xml:space="preserve">  Prospective gross capitation is capitation prior to the adjustment for the Nursing Facility Enhanced payment and Health Insurance Fee payment. It excludes the Acute Care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</si>
  <si>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50% value of total payment for ALTCS/EPD and 50% for DSNP criteria (ACOM 307) and their entire </t>
    </r>
  </si>
  <si>
    <r>
      <rPr>
        <vertAlign val="superscript"/>
        <sz val="10"/>
        <rFont val="Times New Roman"/>
        <family val="1"/>
      </rPr>
      <t xml:space="preserve">4)  </t>
    </r>
    <r>
      <rPr>
        <sz val="10"/>
        <rFont val="Times New Roman"/>
        <family val="1"/>
      </rPr>
      <t>Scenario 2 illustrates the situation in which the Contractor's QMP Calculation by QMPM exceeds the amount of the withhold and incentive amounts are due to the Contractor.</t>
    </r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</si>
  <si>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Scenario 3 illustrates the situation in which the Contractor's QMP Calculation by QMPM is less than the amount of the withhold and the amounts are </t>
    </r>
  </si>
  <si>
    <r>
      <rPr>
        <vertAlign val="superscript"/>
        <sz val="10"/>
        <rFont val="Times New Roman"/>
        <family val="1"/>
      </rPr>
      <t xml:space="preserve">6) </t>
    </r>
    <r>
      <rPr>
        <sz val="10"/>
        <rFont val="Times New Roman"/>
        <family val="1"/>
      </rPr>
      <t xml:space="preserve"> Total of all APM Performance Based Payments Incentive For ALTCS/EPD certified by the Contractor attributed to the contract period, and submitted to AHCCCS through ACOM </t>
    </r>
  </si>
  <si>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Due to Federal requirements, the maximum incentive distribution across all QMPMs made to any Contractor will be limited to 5 percent of annual prospective gross 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</si>
  <si>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Prospective and Prospective Acute Care Only Gross Capitation is calculated based on paid capitation for the measurement period.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</si>
  <si>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65% value of total payment for ALTCS/EPD and 65% for DSNP criteria (ACOM Policy 307) </t>
    </r>
  </si>
  <si>
    <r>
      <rPr>
        <vertAlign val="superscript"/>
        <sz val="10"/>
        <rFont val="Times New Roman"/>
        <family val="1"/>
      </rPr>
      <t xml:space="preserve">4)  </t>
    </r>
    <r>
      <rPr>
        <sz val="10"/>
        <rFont val="Times New Roman"/>
        <family val="1"/>
      </rPr>
      <t>Scenario 2 illustrates the situation in which the Contractor's QMP Calculation by PM exceeds the amount of the withhold and incentive amounts are due to the Contractor.</t>
    </r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</si>
  <si>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Scenario 3 illustrates the situation in which the Contractor's QMP Calculation by PM is less than the amount of the withhold and the amounts are </t>
    </r>
  </si>
  <si>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Due to Federal requirements, the maximum incentive distribution across all PMs made to any Contractor will be limited to 5 percent of all capitation funding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</si>
  <si>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65% value of total payment for ALTCS/EPD and 65% for DSNP criteria (ACOM Policy 307)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</si>
  <si>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Prospective Gross Capitation is calculated based on paid capitation for the measurement period 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</si>
  <si>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 xml:space="preserve"> Prospective gross capitation is capitation prior to the adjustment for Health Insurance Fee payment. It excludes the delivery supplemental payment, KidsCare and 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</si>
  <si>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50% value of total payment criteria (ACOM 307) and their entire contribution is recouped by AHCCCS.</t>
    </r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</si>
  <si>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Scenario 3 illustrates the situation in which the Contractor's QMP Calculation by QMPM is less than the amount of the withhold and the amounts are recouped from the Contractor </t>
    </r>
  </si>
  <si>
    <r>
      <rPr>
        <vertAlign val="superscript"/>
        <sz val="10"/>
        <rFont val="Times New Roman"/>
        <family val="1"/>
      </rPr>
      <t xml:space="preserve">6) </t>
    </r>
    <r>
      <rPr>
        <sz val="10"/>
        <rFont val="Times New Roman"/>
        <family val="1"/>
      </rPr>
      <t xml:space="preserve"> Total of all APM Performance Based Payments Incentive certified by the Contractor attributed to the contract period, and submitted to AHCCCS through ACOM 307, </t>
    </r>
  </si>
  <si>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Due to Federal requirements, the maximum incentive distribution across all QMPMs made to any Contractor will be limited to 5 percent of annual prospective gross capitation (total 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</si>
  <si>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 xml:space="preserve"> Prospective gross capitation is capitation prior to the adjustment for Health Insurance Fee payment. It excludes the delivery supplemental payment, and 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</si>
  <si>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 xml:space="preserve"> Scenario 1 illustrates the situation in which the Contractor does not meet the 65% value of total payment criteria (ACOM Policy 307) and their entire contribution is recouped by AHCCCS.</t>
    </r>
  </si>
  <si>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 Scenario 3 illustrates the situation in which the Contractor's QMP Calculation by PM is less than the amount of the withhold and the amounts are recouped from the Contractor </t>
    </r>
  </si>
  <si>
    <r>
      <rPr>
        <vertAlign val="superscript"/>
        <sz val="10"/>
        <rFont val="Times New Roman"/>
        <family val="1"/>
      </rPr>
      <t xml:space="preserve">6) </t>
    </r>
    <r>
      <rPr>
        <sz val="10"/>
        <rFont val="Times New Roman"/>
        <family val="1"/>
      </rPr>
      <t xml:space="preserve"> Total of all APM Performance Based Payments Incentive certified by the Contractor attributed to the contract period, and submitted to AHCCCS through ACOM Policy 307, </t>
    </r>
  </si>
  <si>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 xml:space="preserve"> Due to Federal requirements, the maximum incentive distribution across all PMs made to any Contractor will be limited to 5 percent of all capitation funding (total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</si>
</sst>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u/>
      <vertAlign val="superscript"/>
      <sz val="12"/>
      <name val="Times New Roman"/>
      <family val="1"/>
    </font>
    <font>
      <b/>
      <u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trike/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3" fillId="0" borderId="0" xfId="0" applyFont="1" applyAlignment="1">
      <alignment horizontal="center" wrapText="1"/>
    </xf>
    <xf numFmtId="0" fontId="25" fillId="0" borderId="0" xfId="0" applyFont="1"/>
    <xf numFmtId="0" fontId="23" fillId="0" borderId="0" xfId="0" applyFont="1"/>
    <xf numFmtId="0" fontId="24" fillId="0" borderId="0" xfId="49" applyFont="1" applyAlignment="1">
      <alignment horizontal="center"/>
    </xf>
    <xf numFmtId="0" fontId="27" fillId="0" borderId="0" xfId="49" applyFont="1" applyAlignment="1">
      <alignment horizontal="center"/>
    </xf>
    <xf numFmtId="0" fontId="23" fillId="0" borderId="0" xfId="49" applyFont="1"/>
    <xf numFmtId="166" fontId="23" fillId="0" borderId="0" xfId="53" applyNumberFormat="1" applyFont="1" applyFill="1"/>
    <xf numFmtId="166" fontId="23" fillId="0" borderId="0" xfId="52" applyNumberFormat="1" applyFont="1"/>
    <xf numFmtId="166" fontId="23" fillId="0" borderId="0" xfId="49" applyNumberFormat="1" applyFont="1"/>
    <xf numFmtId="43" fontId="23" fillId="0" borderId="0" xfId="28" applyFont="1"/>
    <xf numFmtId="166" fontId="24" fillId="0" borderId="0" xfId="50" applyNumberFormat="1" applyFont="1" applyFill="1" applyAlignment="1">
      <alignment horizontal="center"/>
    </xf>
    <xf numFmtId="166" fontId="23" fillId="0" borderId="0" xfId="50" applyNumberFormat="1" applyFont="1" applyFill="1"/>
    <xf numFmtId="0" fontId="23" fillId="0" borderId="0" xfId="52" applyFont="1"/>
    <xf numFmtId="166" fontId="23" fillId="0" borderId="10" xfId="53" applyNumberFormat="1" applyFont="1" applyFill="1" applyBorder="1"/>
    <xf numFmtId="0" fontId="23" fillId="0" borderId="0" xfId="49" applyFont="1" applyAlignment="1">
      <alignment horizontal="right" wrapText="1"/>
    </xf>
    <xf numFmtId="44" fontId="23" fillId="0" borderId="0" xfId="50" applyFont="1" applyFill="1"/>
    <xf numFmtId="164" fontId="23" fillId="0" borderId="0" xfId="28" applyNumberFormat="1" applyFont="1"/>
    <xf numFmtId="0" fontId="23" fillId="0" borderId="0" xfId="49" applyFont="1" applyAlignment="1">
      <alignment wrapText="1"/>
    </xf>
    <xf numFmtId="0" fontId="31" fillId="0" borderId="0" xfId="49" applyFont="1"/>
    <xf numFmtId="166" fontId="23" fillId="0" borderId="10" xfId="49" applyNumberFormat="1" applyFont="1" applyBorder="1"/>
    <xf numFmtId="164" fontId="23" fillId="0" borderId="0" xfId="0" applyNumberFormat="1" applyFont="1"/>
    <xf numFmtId="0" fontId="23" fillId="0" borderId="0" xfId="49" applyFont="1" applyAlignment="1">
      <alignment horizontal="left" wrapText="1"/>
    </xf>
    <xf numFmtId="10" fontId="23" fillId="0" borderId="0" xfId="51" applyNumberFormat="1" applyFont="1" applyFill="1"/>
    <xf numFmtId="0" fontId="23" fillId="0" borderId="14" xfId="49" applyFont="1" applyBorder="1" applyAlignment="1" applyProtection="1">
      <alignment vertical="top"/>
      <protection locked="0"/>
    </xf>
    <xf numFmtId="0" fontId="23" fillId="0" borderId="14" xfId="49" applyFont="1" applyBorder="1" applyAlignment="1">
      <alignment vertical="top"/>
    </xf>
    <xf numFmtId="0" fontId="23" fillId="0" borderId="16" xfId="49" applyFont="1" applyBorder="1" applyAlignment="1">
      <alignment vertical="top"/>
    </xf>
    <xf numFmtId="0" fontId="23" fillId="0" borderId="0" xfId="0" applyFont="1" applyAlignment="1">
      <alignment horizontal="center"/>
    </xf>
    <xf numFmtId="165" fontId="23" fillId="0" borderId="0" xfId="40" applyNumberFormat="1" applyFont="1" applyAlignment="1">
      <alignment horizontal="center"/>
    </xf>
    <xf numFmtId="43" fontId="23" fillId="0" borderId="0" xfId="0" applyNumberFormat="1" applyFont="1"/>
    <xf numFmtId="0" fontId="23" fillId="0" borderId="11" xfId="49" applyFont="1" applyBorder="1"/>
    <xf numFmtId="0" fontId="23" fillId="0" borderId="12" xfId="49" applyFont="1" applyBorder="1"/>
    <xf numFmtId="0" fontId="23" fillId="0" borderId="13" xfId="49" applyFont="1" applyBorder="1"/>
    <xf numFmtId="0" fontId="23" fillId="0" borderId="0" xfId="49" applyFont="1" applyProtection="1">
      <protection locked="0"/>
    </xf>
    <xf numFmtId="0" fontId="23" fillId="0" borderId="15" xfId="49" applyFont="1" applyBorder="1" applyProtection="1">
      <protection locked="0"/>
    </xf>
    <xf numFmtId="0" fontId="23" fillId="0" borderId="15" xfId="49" applyFont="1" applyBorder="1"/>
    <xf numFmtId="0" fontId="23" fillId="0" borderId="17" xfId="49" applyFont="1" applyBorder="1"/>
    <xf numFmtId="0" fontId="23" fillId="0" borderId="18" xfId="49" applyFont="1" applyBorder="1"/>
    <xf numFmtId="0" fontId="24" fillId="0" borderId="0" xfId="49" applyFont="1" applyAlignment="1">
      <alignment horizontal="right"/>
    </xf>
    <xf numFmtId="166" fontId="23" fillId="0" borderId="10" xfId="50" applyNumberFormat="1" applyFont="1" applyFill="1" applyBorder="1"/>
    <xf numFmtId="0" fontId="23" fillId="0" borderId="0" xfId="52" applyFont="1" applyAlignment="1">
      <alignment wrapText="1"/>
    </xf>
    <xf numFmtId="166" fontId="23" fillId="0" borderId="0" xfId="50" applyNumberFormat="1" applyFont="1" applyFill="1" applyBorder="1"/>
    <xf numFmtId="0" fontId="23" fillId="0" borderId="0" xfId="0" applyFont="1" applyAlignment="1">
      <alignment horizontal="left" vertical="center" indent="2"/>
    </xf>
    <xf numFmtId="0" fontId="23" fillId="0" borderId="0" xfId="44" applyFont="1"/>
    <xf numFmtId="44" fontId="23" fillId="0" borderId="0" xfId="49" applyNumberFormat="1" applyFont="1"/>
    <xf numFmtId="0" fontId="23" fillId="0" borderId="0" xfId="48" applyFont="1"/>
    <xf numFmtId="0" fontId="23" fillId="0" borderId="0" xfId="48" applyFont="1" applyAlignment="1">
      <alignment horizontal="center"/>
    </xf>
    <xf numFmtId="0" fontId="26" fillId="0" borderId="0" xfId="49" applyFont="1"/>
    <xf numFmtId="0" fontId="25" fillId="0" borderId="0" xfId="48" applyFont="1"/>
    <xf numFmtId="166" fontId="26" fillId="0" borderId="0" xfId="53" applyNumberFormat="1" applyFont="1" applyFill="1" applyAlignment="1"/>
    <xf numFmtId="166" fontId="26" fillId="0" borderId="0" xfId="52" applyNumberFormat="1" applyFont="1"/>
    <xf numFmtId="43" fontId="23" fillId="0" borderId="0" xfId="28" applyFont="1" applyAlignment="1"/>
    <xf numFmtId="166" fontId="26" fillId="0" borderId="10" xfId="53" applyNumberFormat="1" applyFont="1" applyFill="1" applyBorder="1" applyAlignment="1"/>
    <xf numFmtId="166" fontId="23" fillId="0" borderId="0" xfId="50" applyNumberFormat="1" applyFont="1" applyFill="1" applyAlignment="1"/>
    <xf numFmtId="166" fontId="26" fillId="0" borderId="0" xfId="50" applyNumberFormat="1" applyFont="1" applyFill="1" applyAlignment="1"/>
    <xf numFmtId="166" fontId="26" fillId="0" borderId="10" xfId="50" applyNumberFormat="1" applyFont="1" applyFill="1" applyBorder="1" applyAlignment="1"/>
    <xf numFmtId="0" fontId="33" fillId="0" borderId="0" xfId="44" applyFont="1"/>
    <xf numFmtId="164" fontId="23" fillId="0" borderId="0" xfId="28" applyNumberFormat="1" applyFont="1" applyAlignment="1"/>
    <xf numFmtId="0" fontId="32" fillId="0" borderId="0" xfId="48" applyFont="1" applyAlignment="1">
      <alignment horizontal="left"/>
    </xf>
    <xf numFmtId="44" fontId="23" fillId="0" borderId="0" xfId="50" applyFont="1" applyFill="1" applyAlignment="1"/>
    <xf numFmtId="164" fontId="23" fillId="0" borderId="0" xfId="48" applyNumberFormat="1" applyFont="1"/>
    <xf numFmtId="166" fontId="26" fillId="0" borderId="0" xfId="49" applyNumberFormat="1" applyFont="1"/>
    <xf numFmtId="44" fontId="26" fillId="0" borderId="0" xfId="49" applyNumberFormat="1" applyFont="1"/>
    <xf numFmtId="10" fontId="23" fillId="0" borderId="0" xfId="51" applyNumberFormat="1" applyFont="1" applyFill="1" applyAlignment="1"/>
    <xf numFmtId="43" fontId="23" fillId="0" borderId="0" xfId="48" applyNumberFormat="1" applyFont="1"/>
    <xf numFmtId="0" fontId="4" fillId="0" borderId="0" xfId="0" applyFont="1"/>
    <xf numFmtId="166" fontId="23" fillId="0" borderId="0" xfId="53" applyNumberFormat="1" applyFont="1" applyFill="1" applyAlignment="1"/>
    <xf numFmtId="166" fontId="23" fillId="0" borderId="10" xfId="53" applyNumberFormat="1" applyFont="1" applyFill="1" applyBorder="1" applyAlignment="1"/>
    <xf numFmtId="166" fontId="23" fillId="0" borderId="10" xfId="50" applyNumberFormat="1" applyFont="1" applyFill="1" applyBorder="1" applyAlignment="1"/>
    <xf numFmtId="0" fontId="23" fillId="0" borderId="0" xfId="48" applyFont="1" applyAlignment="1">
      <alignment horizontal="left"/>
    </xf>
    <xf numFmtId="0" fontId="34" fillId="0" borderId="0" xfId="49" applyFont="1" applyProtection="1">
      <protection locked="0"/>
    </xf>
    <xf numFmtId="0" fontId="34" fillId="0" borderId="0" xfId="49" applyFont="1"/>
    <xf numFmtId="0" fontId="34" fillId="0" borderId="14" xfId="49" applyFont="1" applyBorder="1" applyProtection="1">
      <protection locked="0"/>
    </xf>
    <xf numFmtId="0" fontId="34" fillId="0" borderId="14" xfId="49" applyFont="1" applyBorder="1"/>
    <xf numFmtId="0" fontId="34" fillId="0" borderId="16" xfId="49" applyFont="1" applyBorder="1"/>
    <xf numFmtId="0" fontId="34" fillId="0" borderId="14" xfId="49" applyFont="1" applyBorder="1" applyAlignment="1" applyProtection="1">
      <alignment vertical="top"/>
      <protection locked="0"/>
    </xf>
    <xf numFmtId="0" fontId="34" fillId="0" borderId="14" xfId="49" applyFont="1" applyBorder="1" applyAlignment="1">
      <alignment vertical="top"/>
    </xf>
    <xf numFmtId="0" fontId="34" fillId="0" borderId="16" xfId="49" applyFont="1" applyBorder="1" applyAlignment="1">
      <alignment vertical="top"/>
    </xf>
    <xf numFmtId="0" fontId="24" fillId="0" borderId="0" xfId="49" applyFont="1" applyAlignment="1">
      <alignment horizont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 2" xfId="46" xr:uid="{00000000-0005-0000-0000-00001C000000}"/>
    <cellStyle name="Currency 2 2" xfId="50" xr:uid="{00000000-0005-0000-0000-00001D000000}"/>
    <cellStyle name="Currency 2 2 2" xfId="61" xr:uid="{00000000-0005-0000-0000-00001E000000}"/>
    <cellStyle name="Currency 2 2 3" xfId="58" xr:uid="{00000000-0005-0000-0000-00001F000000}"/>
    <cellStyle name="Currency 2 3" xfId="62" xr:uid="{00000000-0005-0000-0000-000020000000}"/>
    <cellStyle name="Currency 2 4" xfId="60" xr:uid="{00000000-0005-0000-0000-000021000000}"/>
    <cellStyle name="Currency 3" xfId="53" xr:uid="{00000000-0005-0000-0000-000022000000}"/>
    <cellStyle name="Currency 3 2" xfId="63" xr:uid="{00000000-0005-0000-0000-000023000000}"/>
    <cellStyle name="Currency 3 3" xfId="56" xr:uid="{00000000-0005-0000-0000-000024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F000000}"/>
    <cellStyle name="Normal 2 2" xfId="49" xr:uid="{00000000-0005-0000-0000-000030000000}"/>
    <cellStyle name="Normal 2 2 2" xfId="65" xr:uid="{00000000-0005-0000-0000-000031000000}"/>
    <cellStyle name="Normal 2 2 3" xfId="55" xr:uid="{00000000-0005-0000-0000-000032000000}"/>
    <cellStyle name="Normal 2 3" xfId="66" xr:uid="{00000000-0005-0000-0000-000033000000}"/>
    <cellStyle name="Normal 2 4" xfId="64" xr:uid="{00000000-0005-0000-0000-000034000000}"/>
    <cellStyle name="Normal 3" xfId="52" xr:uid="{00000000-0005-0000-0000-000035000000}"/>
    <cellStyle name="Normal 3 2" xfId="67" xr:uid="{00000000-0005-0000-0000-000036000000}"/>
    <cellStyle name="Normal 3 3" xfId="57" xr:uid="{00000000-0005-0000-0000-000037000000}"/>
    <cellStyle name="Normal 4" xfId="48" xr:uid="{00000000-0005-0000-0000-000038000000}"/>
    <cellStyle name="Normal_Final" xfId="44" xr:uid="{00000000-0005-0000-0000-000039000000}"/>
    <cellStyle name="Note" xfId="38" builtinId="10" customBuiltin="1"/>
    <cellStyle name="Output" xfId="39" builtinId="21" customBuiltin="1"/>
    <cellStyle name="Percent" xfId="40" builtinId="5"/>
    <cellStyle name="Percent 2" xfId="47" xr:uid="{00000000-0005-0000-0000-00003D000000}"/>
    <cellStyle name="Percent 2 2" xfId="51" xr:uid="{00000000-0005-0000-0000-00003E000000}"/>
    <cellStyle name="Percent 2 2 2" xfId="69" xr:uid="{00000000-0005-0000-0000-00003F000000}"/>
    <cellStyle name="Percent 2 2 3" xfId="59" xr:uid="{00000000-0005-0000-0000-000040000000}"/>
    <cellStyle name="Percent 2 3" xfId="70" xr:uid="{00000000-0005-0000-0000-000041000000}"/>
    <cellStyle name="Percent 2 4" xfId="68" xr:uid="{00000000-0005-0000-0000-000042000000}"/>
    <cellStyle name="Percent 3" xfId="54" xr:uid="{00000000-0005-0000-0000-000043000000}"/>
    <cellStyle name="Percent 3 2" xfId="72" xr:uid="{00000000-0005-0000-0000-000044000000}"/>
    <cellStyle name="Percent 3 3" xfId="71" xr:uid="{00000000-0005-0000-0000-000045000000}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Relationship Id="rId9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2977-0DB1-4D2A-B06A-B406A8AD79B0}">
  <sheetPr>
    <pageSetUpPr fitToPage="1"/>
  </sheetPr>
  <dimension ref="A2:K90"/>
  <sheetViews>
    <sheetView view="pageLayout" zoomScale="115" zoomScaleNormal="90" zoomScalePageLayoutView="115" workbookViewId="0">
      <selection activeCell="A30" sqref="A30"/>
    </sheetView>
  </sheetViews>
  <sheetFormatPr defaultColWidth="9.1796875" defaultRowHeight="15.5" x14ac:dyDescent="0.35"/>
  <cols>
    <col min="1" max="1" width="89.1796875" style="27" customWidth="1"/>
    <col min="2" max="2" width="15.1796875" style="27" bestFit="1" customWidth="1"/>
    <col min="3" max="3" width="3.7265625" style="27" customWidth="1"/>
    <col min="4" max="4" width="14.81640625" style="17" customWidth="1"/>
    <col min="5" max="5" width="3.54296875" style="10" customWidth="1"/>
    <col min="6" max="6" width="44.7265625" style="3" customWidth="1"/>
    <col min="7" max="7" width="20.81640625" style="3" customWidth="1"/>
    <col min="8" max="8" width="11.26953125" style="3" customWidth="1"/>
    <col min="9" max="9" width="9.1796875" style="3"/>
    <col min="10" max="10" width="11.1796875" style="3" customWidth="1"/>
    <col min="11" max="11" width="9.26953125" style="3" bestFit="1" customWidth="1"/>
    <col min="12" max="16384" width="9.1796875" style="3"/>
  </cols>
  <sheetData>
    <row r="2" spans="1:11" x14ac:dyDescent="0.35">
      <c r="A2" s="6"/>
      <c r="B2" s="4" t="s">
        <v>1</v>
      </c>
      <c r="C2" s="2"/>
      <c r="D2" s="2"/>
      <c r="E2" s="2"/>
      <c r="F2" s="2"/>
      <c r="G2" s="6"/>
    </row>
    <row r="3" spans="1:11" ht="18.5" x14ac:dyDescent="0.35">
      <c r="A3" s="6"/>
      <c r="B3" s="5" t="s">
        <v>41</v>
      </c>
      <c r="C3" s="5"/>
      <c r="D3" s="5" t="s">
        <v>42</v>
      </c>
      <c r="E3" s="5"/>
      <c r="F3" s="5" t="s">
        <v>43</v>
      </c>
      <c r="G3" s="6"/>
    </row>
    <row r="4" spans="1:11" ht="18.5" x14ac:dyDescent="0.35">
      <c r="A4" s="6" t="s">
        <v>44</v>
      </c>
      <c r="B4" s="7">
        <v>200000000</v>
      </c>
      <c r="C4" s="7"/>
      <c r="D4" s="8">
        <v>200000000</v>
      </c>
      <c r="E4" s="8"/>
      <c r="F4" s="8">
        <v>200000000</v>
      </c>
      <c r="G4" s="9"/>
    </row>
    <row r="5" spans="1:11" x14ac:dyDescent="0.35">
      <c r="A5" s="6"/>
      <c r="B5" s="7"/>
      <c r="C5" s="7"/>
      <c r="D5" s="8"/>
      <c r="E5" s="8"/>
      <c r="F5" s="8"/>
      <c r="G5" s="9"/>
    </row>
    <row r="6" spans="1:11" ht="14.5" customHeight="1" x14ac:dyDescent="0.35">
      <c r="A6" s="6" t="s">
        <v>16</v>
      </c>
      <c r="B6" s="7">
        <v>2000000</v>
      </c>
      <c r="C6" s="7"/>
      <c r="D6" s="7">
        <v>2000000</v>
      </c>
      <c r="E6" s="7"/>
      <c r="F6" s="7">
        <v>2000000</v>
      </c>
      <c r="G6" s="9"/>
    </row>
    <row r="7" spans="1:11" x14ac:dyDescent="0.35">
      <c r="A7" s="6"/>
      <c r="B7" s="12"/>
      <c r="C7" s="12"/>
      <c r="D7" s="12"/>
      <c r="E7" s="12"/>
      <c r="F7" s="12"/>
      <c r="G7" s="9"/>
    </row>
    <row r="8" spans="1:11" x14ac:dyDescent="0.35">
      <c r="A8" s="6" t="s">
        <v>8</v>
      </c>
      <c r="B8" s="12"/>
      <c r="C8" s="12"/>
      <c r="D8" s="12"/>
      <c r="E8" s="12"/>
      <c r="F8" s="12"/>
      <c r="G8" s="9"/>
    </row>
    <row r="9" spans="1:11" x14ac:dyDescent="0.35">
      <c r="A9" s="6" t="s">
        <v>57</v>
      </c>
      <c r="B9" s="12"/>
      <c r="C9" s="12"/>
      <c r="D9" s="12"/>
      <c r="E9" s="12"/>
      <c r="F9" s="12"/>
      <c r="G9" s="9"/>
    </row>
    <row r="10" spans="1:11" x14ac:dyDescent="0.35">
      <c r="A10" s="6" t="s">
        <v>9</v>
      </c>
      <c r="B10" s="39"/>
      <c r="C10" s="39"/>
      <c r="D10" s="39"/>
      <c r="E10" s="39"/>
      <c r="F10" s="39"/>
      <c r="G10" s="9"/>
    </row>
    <row r="11" spans="1:11" x14ac:dyDescent="0.35">
      <c r="A11" s="6" t="s">
        <v>17</v>
      </c>
      <c r="B11" s="7">
        <v>2000000</v>
      </c>
      <c r="C11" s="7"/>
      <c r="D11" s="7">
        <v>2000000</v>
      </c>
      <c r="E11" s="7"/>
      <c r="F11" s="7">
        <v>2000000</v>
      </c>
      <c r="G11" s="9"/>
    </row>
    <row r="12" spans="1:11" x14ac:dyDescent="0.35">
      <c r="A12" s="6"/>
      <c r="B12" s="12"/>
      <c r="C12" s="12"/>
      <c r="D12" s="12"/>
      <c r="E12" s="12"/>
      <c r="F12" s="12"/>
      <c r="G12" s="9"/>
    </row>
    <row r="13" spans="1:11" x14ac:dyDescent="0.35">
      <c r="A13" s="6" t="s">
        <v>58</v>
      </c>
      <c r="B13" s="11" t="s">
        <v>10</v>
      </c>
      <c r="C13" s="11"/>
      <c r="D13" s="4" t="s">
        <v>11</v>
      </c>
      <c r="E13" s="4"/>
      <c r="F13" s="4" t="s">
        <v>11</v>
      </c>
      <c r="G13" s="6"/>
    </row>
    <row r="14" spans="1:11" x14ac:dyDescent="0.35">
      <c r="A14" s="6" t="s">
        <v>28</v>
      </c>
      <c r="B14" s="11"/>
      <c r="C14" s="11"/>
      <c r="D14" s="4"/>
      <c r="E14" s="4"/>
      <c r="F14" s="4"/>
      <c r="G14" s="6"/>
    </row>
    <row r="15" spans="1:11" x14ac:dyDescent="0.35">
      <c r="A15" s="6"/>
      <c r="B15" s="11"/>
      <c r="C15" s="11"/>
      <c r="D15" s="4"/>
      <c r="E15" s="4"/>
      <c r="F15" s="4"/>
      <c r="G15" s="6"/>
    </row>
    <row r="16" spans="1:11" x14ac:dyDescent="0.35">
      <c r="A16" s="6" t="s">
        <v>54</v>
      </c>
      <c r="B16" s="12"/>
      <c r="C16" s="12"/>
      <c r="D16" s="6"/>
      <c r="E16" s="6"/>
      <c r="F16" s="6"/>
      <c r="G16" s="6"/>
      <c r="H16" s="2"/>
      <c r="I16" s="2"/>
      <c r="J16" s="2"/>
      <c r="K16" s="2"/>
    </row>
    <row r="17" spans="1:11" x14ac:dyDescent="0.35">
      <c r="A17" s="40" t="s">
        <v>59</v>
      </c>
      <c r="B17" s="7">
        <v>0</v>
      </c>
      <c r="C17" s="7"/>
      <c r="D17" s="7">
        <v>1020220</v>
      </c>
      <c r="E17" s="7"/>
      <c r="F17" s="7">
        <v>166110</v>
      </c>
      <c r="G17" s="12"/>
      <c r="H17" s="2"/>
      <c r="I17" s="2"/>
      <c r="J17" s="2"/>
      <c r="K17" s="2"/>
    </row>
    <row r="18" spans="1:11" x14ac:dyDescent="0.35">
      <c r="A18" s="13" t="s">
        <v>60</v>
      </c>
      <c r="B18" s="7">
        <v>0</v>
      </c>
      <c r="C18" s="7"/>
      <c r="D18" s="7">
        <v>917909</v>
      </c>
      <c r="E18" s="7"/>
      <c r="F18" s="7">
        <v>185530</v>
      </c>
      <c r="G18" s="12"/>
    </row>
    <row r="19" spans="1:11" ht="31" x14ac:dyDescent="0.35">
      <c r="A19" s="40" t="s">
        <v>69</v>
      </c>
      <c r="B19" s="7">
        <v>0</v>
      </c>
      <c r="C19" s="7"/>
      <c r="D19" s="7">
        <v>400066</v>
      </c>
      <c r="E19" s="7"/>
      <c r="F19" s="7">
        <v>457145</v>
      </c>
      <c r="G19" s="12"/>
    </row>
    <row r="20" spans="1:11" x14ac:dyDescent="0.35">
      <c r="A20" s="40" t="s">
        <v>74</v>
      </c>
      <c r="B20" s="7"/>
      <c r="C20" s="7"/>
      <c r="D20" s="7">
        <v>443847</v>
      </c>
      <c r="E20" s="7"/>
      <c r="F20" s="7">
        <v>183091</v>
      </c>
      <c r="G20" s="12"/>
    </row>
    <row r="21" spans="1:11" s="1" customFormat="1" x14ac:dyDescent="0.35">
      <c r="A21" s="13" t="s">
        <v>75</v>
      </c>
      <c r="B21" s="7">
        <v>0</v>
      </c>
      <c r="C21" s="7"/>
      <c r="D21" s="7">
        <v>303023</v>
      </c>
      <c r="E21" s="7"/>
      <c r="F21" s="7">
        <v>379070</v>
      </c>
      <c r="G21" s="41"/>
    </row>
    <row r="22" spans="1:11" x14ac:dyDescent="0.35">
      <c r="A22" s="6" t="s">
        <v>55</v>
      </c>
      <c r="B22" s="12">
        <v>0</v>
      </c>
      <c r="C22" s="12"/>
      <c r="D22" s="12">
        <v>3086065</v>
      </c>
      <c r="E22" s="12"/>
      <c r="F22" s="12">
        <v>1370946</v>
      </c>
      <c r="G22" s="12"/>
      <c r="H22" s="2"/>
      <c r="I22" s="2"/>
      <c r="J22" s="65"/>
      <c r="K22" s="65"/>
    </row>
    <row r="23" spans="1:11" x14ac:dyDescent="0.35">
      <c r="A23" s="6"/>
      <c r="B23" s="6"/>
      <c r="C23" s="6"/>
      <c r="D23" s="12"/>
      <c r="E23" s="12"/>
      <c r="F23" s="12"/>
      <c r="G23" s="6"/>
      <c r="H23" s="2"/>
      <c r="I23" s="2"/>
      <c r="J23" s="65"/>
      <c r="K23" s="65"/>
    </row>
    <row r="24" spans="1:11" x14ac:dyDescent="0.35">
      <c r="A24" s="15" t="s">
        <v>22</v>
      </c>
      <c r="B24" s="6"/>
      <c r="C24" s="6"/>
      <c r="D24" s="12">
        <v>2000000</v>
      </c>
      <c r="E24" s="12"/>
      <c r="F24" s="12">
        <v>1370946</v>
      </c>
      <c r="G24" s="9"/>
      <c r="H24" s="2"/>
      <c r="I24" s="2"/>
      <c r="J24" s="65"/>
      <c r="K24" s="65"/>
    </row>
    <row r="25" spans="1:11" x14ac:dyDescent="0.35">
      <c r="A25" s="15" t="s">
        <v>23</v>
      </c>
      <c r="B25" s="6"/>
      <c r="C25" s="6"/>
      <c r="D25" s="12">
        <v>1086065</v>
      </c>
      <c r="E25" s="12"/>
      <c r="F25" s="12">
        <v>0</v>
      </c>
      <c r="G25" s="6"/>
      <c r="H25" s="2"/>
      <c r="I25" s="2"/>
      <c r="J25" s="65"/>
      <c r="K25" s="65"/>
    </row>
    <row r="26" spans="1:11" x14ac:dyDescent="0.35">
      <c r="A26" s="18"/>
      <c r="B26" s="6"/>
      <c r="C26" s="6"/>
      <c r="D26" s="12"/>
      <c r="E26" s="12"/>
      <c r="F26" s="16"/>
      <c r="G26" s="6"/>
      <c r="H26" s="2"/>
      <c r="I26" s="2"/>
      <c r="J26" s="65"/>
      <c r="K26" s="65"/>
    </row>
    <row r="27" spans="1:11" x14ac:dyDescent="0.35">
      <c r="A27" s="18" t="s">
        <v>20</v>
      </c>
      <c r="B27" s="9">
        <v>-2000000</v>
      </c>
      <c r="C27" s="9"/>
      <c r="D27" s="12">
        <v>1086065</v>
      </c>
      <c r="E27" s="9"/>
      <c r="F27" s="12">
        <v>-629054</v>
      </c>
      <c r="G27" s="19"/>
      <c r="H27" s="2"/>
      <c r="I27" s="2"/>
      <c r="J27" s="65"/>
      <c r="K27" s="65"/>
    </row>
    <row r="28" spans="1:11" x14ac:dyDescent="0.35">
      <c r="A28" s="6" t="s">
        <v>12</v>
      </c>
      <c r="B28" s="20">
        <v>-40816.326530612307</v>
      </c>
      <c r="C28" s="20"/>
      <c r="D28" s="20">
        <v>22164.591836734675</v>
      </c>
      <c r="E28" s="20"/>
      <c r="F28" s="20">
        <v>-12837.836734693847</v>
      </c>
      <c r="G28" s="19"/>
      <c r="H28" s="2"/>
      <c r="I28" s="2"/>
      <c r="J28" s="65"/>
      <c r="K28" s="65"/>
    </row>
    <row r="29" spans="1:11" x14ac:dyDescent="0.35">
      <c r="A29" s="6" t="s">
        <v>13</v>
      </c>
      <c r="B29" s="9">
        <v>-2040816.3265306123</v>
      </c>
      <c r="C29" s="9"/>
      <c r="D29" s="9">
        <v>1108229.5918367347</v>
      </c>
      <c r="E29" s="9"/>
      <c r="F29" s="9">
        <v>-641891.83673469385</v>
      </c>
      <c r="G29" s="19"/>
      <c r="H29" s="2"/>
      <c r="I29" s="2"/>
      <c r="J29" s="65"/>
      <c r="K29" s="65"/>
    </row>
    <row r="30" spans="1:11" x14ac:dyDescent="0.35">
      <c r="A30" s="18"/>
      <c r="B30" s="9"/>
      <c r="C30" s="9"/>
      <c r="D30" s="9"/>
      <c r="E30" s="9"/>
      <c r="F30" s="9"/>
      <c r="G30" s="19"/>
      <c r="H30" s="2"/>
      <c r="I30" s="2"/>
      <c r="J30" s="65"/>
      <c r="K30" s="65"/>
    </row>
    <row r="31" spans="1:11" x14ac:dyDescent="0.35">
      <c r="A31" s="22" t="s">
        <v>23</v>
      </c>
      <c r="B31" s="9"/>
      <c r="C31" s="9"/>
      <c r="D31" s="9">
        <v>1086065</v>
      </c>
      <c r="E31" s="9"/>
      <c r="F31" s="9"/>
      <c r="G31" s="19"/>
      <c r="H31" s="2"/>
      <c r="I31" s="2"/>
      <c r="J31" s="65"/>
      <c r="K31" s="65"/>
    </row>
    <row r="32" spans="1:11" ht="18.5" x14ac:dyDescent="0.35">
      <c r="A32" s="18" t="s">
        <v>45</v>
      </c>
      <c r="B32" s="20">
        <v>10000</v>
      </c>
      <c r="C32" s="9"/>
      <c r="D32" s="20">
        <v>100000</v>
      </c>
      <c r="E32" s="9"/>
      <c r="F32" s="20">
        <v>50000</v>
      </c>
      <c r="G32" s="19"/>
      <c r="H32" s="2"/>
      <c r="I32" s="2"/>
      <c r="J32" s="65"/>
      <c r="K32" s="65"/>
    </row>
    <row r="33" spans="1:11" x14ac:dyDescent="0.35">
      <c r="A33" s="18" t="s">
        <v>24</v>
      </c>
      <c r="B33" s="9">
        <v>10000</v>
      </c>
      <c r="C33" s="9"/>
      <c r="D33" s="9">
        <v>1186065</v>
      </c>
      <c r="E33" s="9"/>
      <c r="F33" s="9">
        <v>50000</v>
      </c>
      <c r="G33" s="19"/>
      <c r="H33" s="2"/>
      <c r="I33" s="2"/>
      <c r="J33" s="65"/>
      <c r="K33" s="65"/>
    </row>
    <row r="34" spans="1:11" x14ac:dyDescent="0.35">
      <c r="A34" s="6" t="s">
        <v>12</v>
      </c>
      <c r="B34" s="20">
        <v>204.08163265306212</v>
      </c>
      <c r="C34" s="6"/>
      <c r="D34" s="20">
        <v>24205.408163265325</v>
      </c>
      <c r="E34" s="6"/>
      <c r="F34" s="20">
        <v>1020.4081632653106</v>
      </c>
      <c r="G34" s="19"/>
      <c r="H34" s="2"/>
      <c r="I34" s="2"/>
      <c r="J34" s="65"/>
      <c r="K34" s="65"/>
    </row>
    <row r="35" spans="1:11" x14ac:dyDescent="0.35">
      <c r="A35" s="6" t="s">
        <v>25</v>
      </c>
      <c r="B35" s="9">
        <v>10204.081632653062</v>
      </c>
      <c r="C35" s="6"/>
      <c r="D35" s="9">
        <v>1210270.4081632653</v>
      </c>
      <c r="E35" s="6"/>
      <c r="F35" s="9">
        <v>51020.408163265311</v>
      </c>
      <c r="G35" s="19"/>
      <c r="H35" s="2"/>
      <c r="I35" s="2"/>
      <c r="J35" s="65"/>
      <c r="K35" s="65"/>
    </row>
    <row r="36" spans="1:11" x14ac:dyDescent="0.35">
      <c r="A36" s="6"/>
      <c r="B36" s="44"/>
      <c r="C36" s="6"/>
      <c r="D36" s="6"/>
      <c r="E36" s="6"/>
      <c r="F36" s="6"/>
      <c r="G36" s="19"/>
      <c r="H36" s="2"/>
      <c r="I36" s="2"/>
      <c r="J36" s="2"/>
      <c r="K36" s="2"/>
    </row>
    <row r="37" spans="1:11" ht="18.5" x14ac:dyDescent="0.35">
      <c r="A37" s="18" t="s">
        <v>46</v>
      </c>
      <c r="B37" s="23">
        <v>5.1020408163265308E-5</v>
      </c>
      <c r="C37" s="9"/>
      <c r="D37" s="23">
        <v>6.0513520408163263E-3</v>
      </c>
      <c r="E37" s="9"/>
      <c r="F37" s="23">
        <v>2.5510204081632655E-4</v>
      </c>
      <c r="G37" s="19"/>
      <c r="H37" s="2"/>
      <c r="I37" s="2"/>
      <c r="J37" s="2"/>
      <c r="K37" s="2"/>
    </row>
    <row r="38" spans="1:11" x14ac:dyDescent="0.35">
      <c r="A38" s="18"/>
      <c r="B38" s="23"/>
      <c r="C38" s="9"/>
      <c r="D38" s="23"/>
      <c r="E38" s="9"/>
      <c r="F38" s="23"/>
      <c r="G38" s="19"/>
      <c r="H38" s="2"/>
      <c r="I38" s="2"/>
      <c r="J38" s="2"/>
      <c r="K38" s="2"/>
    </row>
    <row r="39" spans="1:11" x14ac:dyDescent="0.35">
      <c r="A39" s="18"/>
      <c r="B39" s="23"/>
      <c r="C39" s="9"/>
      <c r="D39" s="23"/>
      <c r="E39" s="9"/>
      <c r="F39" s="23"/>
      <c r="G39" s="19"/>
      <c r="H39" s="2"/>
      <c r="I39" s="2"/>
      <c r="J39" s="2"/>
      <c r="K39" s="2"/>
    </row>
    <row r="40" spans="1:11" x14ac:dyDescent="0.35">
      <c r="A40" s="18"/>
      <c r="B40" s="23"/>
      <c r="C40" s="9"/>
      <c r="D40" s="23"/>
      <c r="E40" s="9"/>
      <c r="F40" s="23"/>
      <c r="G40" s="19"/>
      <c r="H40" s="2"/>
      <c r="I40" s="2"/>
      <c r="J40" s="2"/>
      <c r="K40" s="2"/>
    </row>
    <row r="41" spans="1:11" x14ac:dyDescent="0.35">
      <c r="A41" s="18"/>
      <c r="B41" s="23"/>
      <c r="C41" s="9"/>
      <c r="D41" s="23"/>
      <c r="E41" s="9"/>
      <c r="F41" s="23"/>
      <c r="G41" s="19"/>
      <c r="H41" s="2"/>
      <c r="I41" s="2"/>
      <c r="J41" s="2"/>
      <c r="K41" s="2"/>
    </row>
    <row r="42" spans="1:11" x14ac:dyDescent="0.35">
      <c r="A42" s="18"/>
      <c r="B42" s="23"/>
      <c r="C42" s="9"/>
      <c r="D42" s="23"/>
      <c r="E42" s="9"/>
      <c r="F42" s="23"/>
      <c r="G42" s="19"/>
      <c r="H42" s="2"/>
      <c r="I42" s="2"/>
      <c r="J42" s="2"/>
      <c r="K42" s="2"/>
    </row>
    <row r="43" spans="1:11" ht="16" thickBot="1" x14ac:dyDescent="0.4">
      <c r="A43" s="6"/>
      <c r="B43" s="6"/>
      <c r="C43" s="6"/>
      <c r="D43" s="6"/>
      <c r="E43" s="6"/>
      <c r="F43" s="6"/>
      <c r="G43" s="6"/>
      <c r="H43" s="2"/>
      <c r="I43" s="2"/>
      <c r="J43" s="2"/>
      <c r="K43" s="2"/>
    </row>
    <row r="44" spans="1:11" x14ac:dyDescent="0.35">
      <c r="A44" s="30" t="s">
        <v>14</v>
      </c>
      <c r="B44" s="31"/>
      <c r="C44" s="31"/>
      <c r="D44" s="31"/>
      <c r="E44" s="31"/>
      <c r="F44" s="32"/>
      <c r="G44" s="6"/>
      <c r="H44" s="2"/>
      <c r="I44" s="2"/>
      <c r="J44" s="2"/>
      <c r="K44" s="2"/>
    </row>
    <row r="45" spans="1:11" ht="18.5" x14ac:dyDescent="0.35">
      <c r="A45" s="24" t="s">
        <v>48</v>
      </c>
      <c r="B45" s="33"/>
      <c r="C45" s="33"/>
      <c r="D45" s="33"/>
      <c r="E45" s="33"/>
      <c r="F45" s="34"/>
      <c r="G45" s="6"/>
      <c r="H45" s="2"/>
      <c r="I45" s="2"/>
      <c r="J45" s="2"/>
      <c r="K45" s="2"/>
    </row>
    <row r="46" spans="1:11" ht="18.5" x14ac:dyDescent="0.35">
      <c r="A46" s="25" t="s">
        <v>56</v>
      </c>
      <c r="B46" s="6"/>
      <c r="C46" s="6"/>
      <c r="D46" s="6"/>
      <c r="E46" s="6"/>
      <c r="F46" s="35"/>
      <c r="G46" s="6"/>
      <c r="H46" s="2"/>
      <c r="I46" s="2"/>
      <c r="J46" s="2"/>
      <c r="K46" s="2"/>
    </row>
    <row r="47" spans="1:11" x14ac:dyDescent="0.35">
      <c r="A47" s="25" t="s">
        <v>26</v>
      </c>
      <c r="B47" s="6"/>
      <c r="C47" s="6"/>
      <c r="D47" s="6"/>
      <c r="E47" s="6"/>
      <c r="F47" s="35"/>
      <c r="G47" s="6"/>
      <c r="H47" s="2"/>
      <c r="I47" s="2"/>
      <c r="J47" s="2"/>
      <c r="K47" s="2"/>
    </row>
    <row r="48" spans="1:11" ht="18.5" x14ac:dyDescent="0.35">
      <c r="A48" s="25" t="s">
        <v>65</v>
      </c>
      <c r="B48" s="6"/>
      <c r="C48" s="6"/>
      <c r="D48" s="6"/>
      <c r="E48" s="6"/>
      <c r="F48" s="35"/>
      <c r="G48" s="6"/>
      <c r="H48" s="2"/>
      <c r="I48" s="2"/>
      <c r="J48" s="2"/>
      <c r="K48" s="2"/>
    </row>
    <row r="49" spans="1:11" ht="18.5" x14ac:dyDescent="0.35">
      <c r="A49" s="25" t="s">
        <v>61</v>
      </c>
      <c r="B49" s="6"/>
      <c r="C49" s="6"/>
      <c r="D49" s="6"/>
      <c r="E49" s="6"/>
      <c r="F49" s="35"/>
      <c r="G49" s="6"/>
      <c r="H49" s="2"/>
      <c r="I49" s="2"/>
      <c r="J49" s="2"/>
      <c r="K49" s="2"/>
    </row>
    <row r="50" spans="1:11" ht="18.5" x14ac:dyDescent="0.35">
      <c r="A50" s="25" t="s">
        <v>62</v>
      </c>
      <c r="B50" s="6"/>
      <c r="C50" s="6"/>
      <c r="D50" s="6"/>
      <c r="E50" s="6"/>
      <c r="F50" s="35"/>
      <c r="G50" s="6"/>
    </row>
    <row r="51" spans="1:11" x14ac:dyDescent="0.35">
      <c r="A51" s="25" t="s">
        <v>29</v>
      </c>
      <c r="B51" s="6"/>
      <c r="C51" s="6"/>
      <c r="D51" s="6"/>
      <c r="E51" s="6"/>
      <c r="F51" s="35"/>
      <c r="G51" s="6"/>
    </row>
    <row r="52" spans="1:11" ht="18.5" x14ac:dyDescent="0.35">
      <c r="A52" s="25" t="s">
        <v>64</v>
      </c>
      <c r="B52" s="6"/>
      <c r="C52" s="6"/>
      <c r="D52" s="6"/>
      <c r="E52" s="6"/>
      <c r="F52" s="35"/>
      <c r="G52" s="6"/>
    </row>
    <row r="53" spans="1:11" x14ac:dyDescent="0.35">
      <c r="A53" s="25" t="s">
        <v>27</v>
      </c>
      <c r="B53" s="6"/>
      <c r="C53" s="6"/>
      <c r="D53" s="6"/>
      <c r="E53" s="6"/>
      <c r="F53" s="35"/>
      <c r="G53" s="6"/>
    </row>
    <row r="54" spans="1:11" ht="18.5" x14ac:dyDescent="0.35">
      <c r="A54" s="25" t="s">
        <v>63</v>
      </c>
      <c r="B54" s="6"/>
      <c r="C54" s="6"/>
      <c r="D54" s="6"/>
      <c r="E54" s="6"/>
      <c r="F54" s="35"/>
      <c r="G54" s="6"/>
    </row>
    <row r="55" spans="1:11" ht="16" thickBot="1" x14ac:dyDescent="0.4">
      <c r="A55" s="26" t="s">
        <v>38</v>
      </c>
      <c r="B55" s="36"/>
      <c r="C55" s="36"/>
      <c r="D55" s="36"/>
      <c r="E55" s="36"/>
      <c r="F55" s="37"/>
      <c r="G55" s="6"/>
    </row>
    <row r="56" spans="1:11" x14ac:dyDescent="0.35">
      <c r="A56" s="2"/>
      <c r="B56" s="2"/>
      <c r="C56" s="27" t="s">
        <v>0</v>
      </c>
      <c r="D56" s="2"/>
      <c r="E56" s="2"/>
      <c r="F56" s="2"/>
      <c r="G56" s="2"/>
    </row>
    <row r="60" spans="1:11" x14ac:dyDescent="0.35">
      <c r="A60" s="3"/>
      <c r="B60" s="3"/>
      <c r="C60" s="3"/>
      <c r="D60" s="3"/>
      <c r="E60" s="3"/>
    </row>
    <row r="61" spans="1:11" x14ac:dyDescent="0.35">
      <c r="A61" s="3"/>
      <c r="B61" s="3"/>
      <c r="C61" s="3"/>
      <c r="D61" s="3"/>
      <c r="E61" s="3"/>
    </row>
    <row r="62" spans="1:11" x14ac:dyDescent="0.35">
      <c r="A62" s="3"/>
      <c r="B62" s="3"/>
      <c r="C62" s="3"/>
      <c r="D62" s="3"/>
      <c r="E62" s="3"/>
      <c r="F62" s="2"/>
    </row>
    <row r="63" spans="1:11" x14ac:dyDescent="0.35">
      <c r="A63" s="3"/>
      <c r="B63" s="3"/>
      <c r="C63" s="3"/>
      <c r="D63" s="3"/>
      <c r="E63" s="3"/>
      <c r="F63" s="2"/>
    </row>
    <row r="64" spans="1:11" x14ac:dyDescent="0.35">
      <c r="A64" s="3"/>
      <c r="B64" s="3"/>
      <c r="C64" s="3"/>
      <c r="D64" s="3"/>
      <c r="E64" s="3"/>
      <c r="F64" s="2"/>
    </row>
    <row r="65" spans="1:6" x14ac:dyDescent="0.35">
      <c r="A65" s="3"/>
      <c r="B65" s="3"/>
      <c r="C65" s="3"/>
      <c r="D65" s="3"/>
      <c r="E65" s="3"/>
      <c r="F65" s="2"/>
    </row>
    <row r="66" spans="1:6" x14ac:dyDescent="0.35">
      <c r="A66" s="3"/>
      <c r="B66" s="3"/>
      <c r="C66" s="3"/>
      <c r="D66" s="3"/>
      <c r="E66" s="3"/>
      <c r="F66" s="2"/>
    </row>
    <row r="67" spans="1:6" x14ac:dyDescent="0.35">
      <c r="A67" s="3"/>
      <c r="B67" s="3"/>
      <c r="C67" s="3"/>
      <c r="D67" s="3"/>
      <c r="E67" s="3"/>
      <c r="F67" s="2"/>
    </row>
    <row r="68" spans="1:6" x14ac:dyDescent="0.35">
      <c r="A68" s="3"/>
      <c r="B68" s="3"/>
      <c r="C68" s="3"/>
      <c r="D68" s="3"/>
      <c r="E68" s="3"/>
      <c r="F68" s="2"/>
    </row>
    <row r="69" spans="1:6" x14ac:dyDescent="0.35">
      <c r="A69" s="3"/>
      <c r="B69" s="3"/>
      <c r="C69" s="3"/>
      <c r="D69" s="3"/>
      <c r="E69" s="3"/>
      <c r="F69" s="2"/>
    </row>
    <row r="70" spans="1:6" x14ac:dyDescent="0.35">
      <c r="A70" s="3"/>
      <c r="B70" s="3"/>
      <c r="C70" s="3"/>
      <c r="D70" s="3"/>
      <c r="E70" s="3"/>
      <c r="F70" s="2"/>
    </row>
    <row r="71" spans="1:6" x14ac:dyDescent="0.35">
      <c r="A71" s="3"/>
      <c r="B71" s="3"/>
      <c r="C71" s="3"/>
      <c r="D71" s="3"/>
      <c r="E71" s="3"/>
      <c r="F71" s="2"/>
    </row>
    <row r="72" spans="1:6" x14ac:dyDescent="0.35">
      <c r="A72" s="3"/>
      <c r="B72" s="3"/>
      <c r="C72" s="3"/>
      <c r="D72" s="3"/>
      <c r="E72" s="3"/>
      <c r="F72" s="2"/>
    </row>
    <row r="73" spans="1:6" x14ac:dyDescent="0.35">
      <c r="A73" s="3"/>
      <c r="B73" s="3"/>
      <c r="C73" s="3"/>
      <c r="D73" s="3"/>
      <c r="E73" s="3"/>
      <c r="F73" s="2"/>
    </row>
    <row r="74" spans="1:6" x14ac:dyDescent="0.35">
      <c r="A74" s="3"/>
      <c r="B74" s="3"/>
      <c r="C74" s="3"/>
      <c r="D74" s="3"/>
      <c r="E74" s="3"/>
      <c r="F74" s="2"/>
    </row>
    <row r="75" spans="1:6" x14ac:dyDescent="0.35">
      <c r="A75" s="3"/>
      <c r="B75" s="3"/>
      <c r="C75" s="3"/>
      <c r="D75" s="3"/>
      <c r="E75" s="3"/>
      <c r="F75" s="2"/>
    </row>
    <row r="76" spans="1:6" x14ac:dyDescent="0.35">
      <c r="A76" s="3"/>
      <c r="B76" s="3"/>
      <c r="C76" s="3"/>
      <c r="D76" s="3"/>
      <c r="E76" s="3"/>
      <c r="F76" s="2"/>
    </row>
    <row r="77" spans="1:6" x14ac:dyDescent="0.35">
      <c r="A77" s="3"/>
      <c r="B77" s="3"/>
      <c r="C77" s="3"/>
      <c r="D77" s="3"/>
      <c r="E77" s="3"/>
      <c r="F77" s="2"/>
    </row>
    <row r="78" spans="1:6" x14ac:dyDescent="0.35">
      <c r="A78" s="3"/>
      <c r="B78" s="3"/>
      <c r="C78" s="3"/>
      <c r="D78" s="3"/>
      <c r="E78" s="3"/>
      <c r="F78" s="2"/>
    </row>
    <row r="79" spans="1:6" x14ac:dyDescent="0.35">
      <c r="A79" s="3"/>
      <c r="B79" s="3"/>
      <c r="C79" s="3"/>
      <c r="D79" s="3"/>
      <c r="E79" s="3"/>
      <c r="F79" s="2"/>
    </row>
    <row r="80" spans="1:6" x14ac:dyDescent="0.35">
      <c r="A80" s="3"/>
      <c r="B80" s="3"/>
      <c r="C80" s="3"/>
      <c r="D80" s="3"/>
      <c r="E80" s="3"/>
      <c r="F80" s="2"/>
    </row>
    <row r="81" spans="1:6" x14ac:dyDescent="0.35">
      <c r="A81" s="3"/>
      <c r="B81" s="3"/>
      <c r="C81" s="3"/>
      <c r="D81" s="3"/>
      <c r="E81" s="3"/>
      <c r="F81" s="2"/>
    </row>
    <row r="82" spans="1:6" x14ac:dyDescent="0.35">
      <c r="A82" s="3"/>
      <c r="B82" s="3"/>
      <c r="C82" s="3"/>
      <c r="D82" s="3"/>
      <c r="E82" s="3"/>
      <c r="F82" s="2"/>
    </row>
    <row r="83" spans="1:6" x14ac:dyDescent="0.35">
      <c r="A83" s="3"/>
      <c r="B83" s="3"/>
      <c r="C83" s="3"/>
      <c r="D83" s="3"/>
      <c r="E83" s="3"/>
      <c r="F83" s="2"/>
    </row>
    <row r="84" spans="1:6" x14ac:dyDescent="0.35">
      <c r="A84" s="3"/>
      <c r="B84" s="3"/>
      <c r="C84" s="3"/>
      <c r="D84" s="3"/>
      <c r="E84" s="3"/>
      <c r="F84" s="2"/>
    </row>
    <row r="85" spans="1:6" x14ac:dyDescent="0.35">
      <c r="A85" s="3"/>
      <c r="B85" s="3"/>
      <c r="C85" s="3"/>
      <c r="D85" s="3"/>
      <c r="E85" s="3"/>
      <c r="F85" s="2"/>
    </row>
    <row r="86" spans="1:6" x14ac:dyDescent="0.35">
      <c r="A86" s="3"/>
      <c r="B86" s="3"/>
      <c r="C86" s="3"/>
      <c r="D86" s="3"/>
      <c r="E86" s="3"/>
      <c r="F86" s="2"/>
    </row>
    <row r="87" spans="1:6" x14ac:dyDescent="0.35">
      <c r="A87" s="3"/>
      <c r="B87" s="3"/>
      <c r="C87" s="3"/>
      <c r="D87" s="3"/>
      <c r="E87" s="3"/>
      <c r="F87" s="2"/>
    </row>
    <row r="88" spans="1:6" x14ac:dyDescent="0.35">
      <c r="A88" s="3"/>
      <c r="B88" s="3"/>
      <c r="C88" s="3"/>
      <c r="D88" s="3"/>
      <c r="E88" s="3"/>
      <c r="F88" s="2"/>
    </row>
    <row r="89" spans="1:6" x14ac:dyDescent="0.35">
      <c r="A89" s="3"/>
      <c r="B89" s="3"/>
      <c r="C89" s="3"/>
      <c r="D89" s="3"/>
      <c r="E89" s="3"/>
      <c r="F89" s="2"/>
    </row>
    <row r="90" spans="1:6" x14ac:dyDescent="0.35">
      <c r="A90" s="3"/>
      <c r="B90" s="3"/>
      <c r="C90" s="3"/>
      <c r="D90" s="3"/>
      <c r="E90" s="3"/>
      <c r="F90" s="2"/>
    </row>
  </sheetData>
  <pageMargins left="0.7" right="0.88593750000000004" top="0.9296875" bottom="0.75" header="0.3" footer="0.3"/>
  <pageSetup scale="70" fitToHeight="0" orientation="landscape" r:id="rId1"/>
  <headerFooter>
    <oddHeader xml:space="preserve">&amp;L&amp;"Times New Roman,Bold"&amp;14&amp;G&amp;C&amp;"Times New Roman,Bold"&amp;12ACOM Policy 306, Attachment C -
Federal Limit Test - ACC
For the Contract Year Ending 09/30/22
&amp;K000000
</oddHeader>
    <oddFooter>&amp;L&amp;"Times New Roman,Bold"Effective Dates: 10/01/20, 10/01/21, 09/30/22
Approval Dates: 04/13/21, 09/22/21, 10/06/22&amp;C&amp;"Times New Roman,Bold"&amp;12 306, Attachment C -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75C2-9BB0-4A8F-9ACA-566E014F1856}">
  <sheetPr>
    <pageSetUpPr fitToPage="1"/>
  </sheetPr>
  <dimension ref="A2:K90"/>
  <sheetViews>
    <sheetView view="pageLayout" zoomScale="130" zoomScaleNormal="90" zoomScalePageLayoutView="130" workbookViewId="0"/>
  </sheetViews>
  <sheetFormatPr defaultColWidth="9.1796875" defaultRowHeight="15.5" x14ac:dyDescent="0.35"/>
  <cols>
    <col min="1" max="1" width="89.1796875" style="27" customWidth="1"/>
    <col min="2" max="2" width="15.81640625" style="27" customWidth="1"/>
    <col min="3" max="3" width="3.7265625" style="27" customWidth="1"/>
    <col min="4" max="4" width="15.453125" style="17" customWidth="1"/>
    <col min="5" max="5" width="3.54296875" style="10" customWidth="1"/>
    <col min="6" max="6" width="44.7265625" style="3" customWidth="1"/>
    <col min="7" max="7" width="20.81640625" style="3" customWidth="1"/>
    <col min="8" max="8" width="11.26953125" style="3" customWidth="1"/>
    <col min="9" max="9" width="9.1796875" style="3"/>
    <col min="10" max="10" width="11.1796875" style="3" customWidth="1"/>
    <col min="11" max="11" width="9.26953125" style="3" bestFit="1" customWidth="1"/>
    <col min="12" max="16384" width="9.1796875" style="3"/>
  </cols>
  <sheetData>
    <row r="2" spans="1:11" x14ac:dyDescent="0.35">
      <c r="A2" s="6"/>
      <c r="B2" s="4" t="s">
        <v>1</v>
      </c>
      <c r="C2" s="2"/>
      <c r="D2" s="2"/>
      <c r="E2" s="2"/>
      <c r="F2" s="2"/>
      <c r="G2" s="6"/>
    </row>
    <row r="3" spans="1:11" ht="18.5" x14ac:dyDescent="0.35">
      <c r="A3" s="6"/>
      <c r="B3" s="5" t="s">
        <v>41</v>
      </c>
      <c r="C3" s="5"/>
      <c r="D3" s="5" t="s">
        <v>42</v>
      </c>
      <c r="E3" s="5"/>
      <c r="F3" s="5" t="s">
        <v>43</v>
      </c>
      <c r="G3" s="6"/>
    </row>
    <row r="4" spans="1:11" ht="18.5" x14ac:dyDescent="0.35">
      <c r="A4" s="6" t="s">
        <v>44</v>
      </c>
      <c r="B4" s="7">
        <v>200000000</v>
      </c>
      <c r="C4" s="7"/>
      <c r="D4" s="8">
        <v>200000000</v>
      </c>
      <c r="E4" s="8"/>
      <c r="F4" s="8">
        <v>200000000</v>
      </c>
      <c r="G4" s="9"/>
    </row>
    <row r="5" spans="1:11" x14ac:dyDescent="0.35">
      <c r="A5" s="6"/>
      <c r="B5" s="7"/>
      <c r="C5" s="7"/>
      <c r="D5" s="8"/>
      <c r="E5" s="8"/>
      <c r="F5" s="8"/>
      <c r="G5" s="9"/>
    </row>
    <row r="6" spans="1:11" ht="14.5" customHeight="1" x14ac:dyDescent="0.35">
      <c r="A6" s="6" t="s">
        <v>16</v>
      </c>
      <c r="B6" s="7">
        <v>2000000</v>
      </c>
      <c r="C6" s="7"/>
      <c r="D6" s="7">
        <v>2000000</v>
      </c>
      <c r="E6" s="7"/>
      <c r="F6" s="7">
        <v>2000000</v>
      </c>
      <c r="G6" s="9"/>
    </row>
    <row r="7" spans="1:11" x14ac:dyDescent="0.35">
      <c r="A7" s="6"/>
      <c r="B7" s="12"/>
      <c r="C7" s="12"/>
      <c r="D7" s="12"/>
      <c r="E7" s="12"/>
      <c r="F7" s="12"/>
      <c r="G7" s="9"/>
    </row>
    <row r="8" spans="1:11" x14ac:dyDescent="0.35">
      <c r="A8" s="6" t="s">
        <v>8</v>
      </c>
      <c r="B8" s="12"/>
      <c r="C8" s="12"/>
      <c r="D8" s="12"/>
      <c r="E8" s="12"/>
      <c r="F8" s="12"/>
      <c r="G8" s="9"/>
    </row>
    <row r="9" spans="1:11" x14ac:dyDescent="0.35">
      <c r="A9" s="6" t="s">
        <v>57</v>
      </c>
      <c r="B9" s="12"/>
      <c r="C9" s="12"/>
      <c r="D9" s="12"/>
      <c r="E9" s="12"/>
      <c r="F9" s="12"/>
      <c r="G9" s="9"/>
    </row>
    <row r="10" spans="1:11" x14ac:dyDescent="0.35">
      <c r="A10" s="6" t="s">
        <v>9</v>
      </c>
      <c r="B10" s="39"/>
      <c r="C10" s="39"/>
      <c r="D10" s="39"/>
      <c r="E10" s="39"/>
      <c r="F10" s="39"/>
      <c r="G10" s="9"/>
    </row>
    <row r="11" spans="1:11" x14ac:dyDescent="0.35">
      <c r="A11" s="6" t="s">
        <v>17</v>
      </c>
      <c r="B11" s="7">
        <v>2000000</v>
      </c>
      <c r="C11" s="7"/>
      <c r="D11" s="7">
        <v>2000000</v>
      </c>
      <c r="E11" s="7"/>
      <c r="F11" s="7">
        <v>2000000</v>
      </c>
      <c r="G11" s="9"/>
    </row>
    <row r="12" spans="1:11" x14ac:dyDescent="0.35">
      <c r="A12" s="6"/>
      <c r="B12" s="12"/>
      <c r="C12" s="12"/>
      <c r="D12" s="12"/>
      <c r="E12" s="12"/>
      <c r="F12" s="12"/>
      <c r="G12" s="9"/>
    </row>
    <row r="13" spans="1:11" x14ac:dyDescent="0.35">
      <c r="A13" s="6" t="s">
        <v>58</v>
      </c>
      <c r="B13" s="11" t="s">
        <v>10</v>
      </c>
      <c r="C13" s="11"/>
      <c r="D13" s="4" t="s">
        <v>11</v>
      </c>
      <c r="E13" s="4"/>
      <c r="F13" s="4" t="s">
        <v>11</v>
      </c>
      <c r="G13" s="6"/>
    </row>
    <row r="14" spans="1:11" x14ac:dyDescent="0.35">
      <c r="A14" s="6" t="s">
        <v>28</v>
      </c>
      <c r="B14" s="11"/>
      <c r="C14" s="11"/>
      <c r="D14" s="4"/>
      <c r="E14" s="4"/>
      <c r="F14" s="4"/>
      <c r="G14" s="6"/>
    </row>
    <row r="15" spans="1:11" x14ac:dyDescent="0.35">
      <c r="A15" s="6"/>
      <c r="B15" s="11"/>
      <c r="C15" s="11"/>
      <c r="D15" s="4"/>
      <c r="E15" s="4"/>
      <c r="F15" s="4"/>
      <c r="G15" s="6"/>
    </row>
    <row r="16" spans="1:11" x14ac:dyDescent="0.35">
      <c r="A16" s="6" t="s">
        <v>54</v>
      </c>
      <c r="B16" s="12"/>
      <c r="C16" s="12"/>
      <c r="D16" s="6"/>
      <c r="E16" s="6"/>
      <c r="F16" s="6"/>
      <c r="G16" s="6"/>
      <c r="H16" s="2"/>
      <c r="I16" s="2"/>
      <c r="J16" s="2"/>
      <c r="K16" s="2"/>
    </row>
    <row r="17" spans="1:11" x14ac:dyDescent="0.35">
      <c r="A17" s="40" t="s">
        <v>59</v>
      </c>
      <c r="B17" s="7">
        <v>0</v>
      </c>
      <c r="C17" s="7"/>
      <c r="D17" s="7">
        <v>1020220</v>
      </c>
      <c r="E17" s="7"/>
      <c r="F17" s="7">
        <v>166110</v>
      </c>
      <c r="G17" s="12"/>
      <c r="H17" s="2"/>
      <c r="I17" s="2"/>
      <c r="J17" s="2"/>
      <c r="K17" s="2"/>
    </row>
    <row r="18" spans="1:11" x14ac:dyDescent="0.35">
      <c r="A18" s="13" t="s">
        <v>60</v>
      </c>
      <c r="B18" s="7">
        <v>0</v>
      </c>
      <c r="C18" s="7"/>
      <c r="D18" s="7">
        <v>917909</v>
      </c>
      <c r="E18" s="7"/>
      <c r="F18" s="7">
        <v>185530</v>
      </c>
      <c r="G18" s="12"/>
    </row>
    <row r="19" spans="1:11" ht="31" x14ac:dyDescent="0.35">
      <c r="A19" s="40" t="s">
        <v>69</v>
      </c>
      <c r="B19" s="7">
        <v>0</v>
      </c>
      <c r="C19" s="7"/>
      <c r="D19" s="7">
        <v>400066</v>
      </c>
      <c r="E19" s="7"/>
      <c r="F19" s="7">
        <v>457145</v>
      </c>
      <c r="G19" s="12"/>
    </row>
    <row r="20" spans="1:11" x14ac:dyDescent="0.35">
      <c r="A20" s="40" t="s">
        <v>76</v>
      </c>
      <c r="B20" s="7"/>
      <c r="C20" s="7"/>
      <c r="D20" s="7">
        <v>443847</v>
      </c>
      <c r="E20" s="7"/>
      <c r="F20" s="7">
        <v>183091</v>
      </c>
      <c r="G20" s="12"/>
    </row>
    <row r="21" spans="1:11" s="1" customFormat="1" x14ac:dyDescent="0.35">
      <c r="A21" s="13" t="s">
        <v>75</v>
      </c>
      <c r="B21" s="7">
        <v>0</v>
      </c>
      <c r="C21" s="7"/>
      <c r="D21" s="7">
        <v>303023</v>
      </c>
      <c r="E21" s="7"/>
      <c r="F21" s="7">
        <v>379070</v>
      </c>
      <c r="G21" s="41"/>
    </row>
    <row r="22" spans="1:11" x14ac:dyDescent="0.35">
      <c r="A22" s="6" t="s">
        <v>55</v>
      </c>
      <c r="B22" s="12">
        <v>0</v>
      </c>
      <c r="C22" s="12"/>
      <c r="D22" s="12">
        <v>3086065</v>
      </c>
      <c r="E22" s="12"/>
      <c r="F22" s="12">
        <v>1370946</v>
      </c>
      <c r="G22" s="12"/>
      <c r="H22" s="2"/>
      <c r="I22" s="2"/>
      <c r="J22" s="65"/>
      <c r="K22" s="65"/>
    </row>
    <row r="23" spans="1:11" x14ac:dyDescent="0.35">
      <c r="A23" s="6"/>
      <c r="B23" s="6"/>
      <c r="C23" s="6"/>
      <c r="D23" s="12"/>
      <c r="E23" s="12"/>
      <c r="F23" s="12"/>
      <c r="G23" s="6"/>
      <c r="H23" s="2"/>
      <c r="I23" s="2"/>
      <c r="J23" s="65"/>
      <c r="K23" s="65"/>
    </row>
    <row r="24" spans="1:11" x14ac:dyDescent="0.35">
      <c r="A24" s="15" t="s">
        <v>22</v>
      </c>
      <c r="B24" s="6"/>
      <c r="C24" s="6"/>
      <c r="D24" s="12">
        <v>2000000</v>
      </c>
      <c r="E24" s="12"/>
      <c r="F24" s="12">
        <v>1370946</v>
      </c>
      <c r="G24" s="9"/>
      <c r="H24" s="2"/>
      <c r="I24" s="2"/>
      <c r="J24" s="65"/>
      <c r="K24" s="65"/>
    </row>
    <row r="25" spans="1:11" x14ac:dyDescent="0.35">
      <c r="A25" s="15" t="s">
        <v>23</v>
      </c>
      <c r="B25" s="6"/>
      <c r="C25" s="6"/>
      <c r="D25" s="12">
        <v>1086065</v>
      </c>
      <c r="E25" s="12"/>
      <c r="F25" s="12">
        <v>0</v>
      </c>
      <c r="G25" s="6"/>
      <c r="H25" s="2"/>
      <c r="I25" s="2"/>
      <c r="J25" s="65"/>
      <c r="K25" s="65"/>
    </row>
    <row r="26" spans="1:11" x14ac:dyDescent="0.35">
      <c r="A26" s="18"/>
      <c r="B26" s="6"/>
      <c r="C26" s="6"/>
      <c r="D26" s="12"/>
      <c r="E26" s="12"/>
      <c r="F26" s="16"/>
      <c r="G26" s="6"/>
      <c r="H26" s="2"/>
      <c r="I26" s="2"/>
      <c r="J26" s="65"/>
      <c r="K26" s="65"/>
    </row>
    <row r="27" spans="1:11" x14ac:dyDescent="0.35">
      <c r="A27" s="18" t="s">
        <v>20</v>
      </c>
      <c r="B27" s="9">
        <v>-2000000</v>
      </c>
      <c r="C27" s="9"/>
      <c r="D27" s="12">
        <v>1086065</v>
      </c>
      <c r="E27" s="9"/>
      <c r="F27" s="12">
        <v>-629054</v>
      </c>
      <c r="G27" s="19"/>
      <c r="H27" s="2"/>
      <c r="I27" s="2"/>
      <c r="J27" s="65"/>
      <c r="K27" s="65"/>
    </row>
    <row r="28" spans="1:11" x14ac:dyDescent="0.35">
      <c r="A28" s="6" t="s">
        <v>12</v>
      </c>
      <c r="B28" s="20">
        <v>-40816.326530612307</v>
      </c>
      <c r="C28" s="20"/>
      <c r="D28" s="20">
        <v>22164.591836734675</v>
      </c>
      <c r="E28" s="20"/>
      <c r="F28" s="20">
        <v>-12837.836734693847</v>
      </c>
      <c r="G28" s="19"/>
      <c r="H28" s="2"/>
      <c r="I28" s="2"/>
      <c r="J28" s="65"/>
      <c r="K28" s="65"/>
    </row>
    <row r="29" spans="1:11" x14ac:dyDescent="0.35">
      <c r="A29" s="6" t="s">
        <v>13</v>
      </c>
      <c r="B29" s="9">
        <v>-2040816.3265306123</v>
      </c>
      <c r="C29" s="9"/>
      <c r="D29" s="9">
        <v>1108229.5918367347</v>
      </c>
      <c r="E29" s="9"/>
      <c r="F29" s="9">
        <v>-641891.83673469385</v>
      </c>
      <c r="G29" s="19"/>
      <c r="H29" s="2"/>
      <c r="I29" s="2"/>
      <c r="J29" s="65"/>
      <c r="K29" s="65"/>
    </row>
    <row r="30" spans="1:11" x14ac:dyDescent="0.35">
      <c r="A30" s="18"/>
      <c r="B30" s="9"/>
      <c r="C30" s="9"/>
      <c r="D30" s="9"/>
      <c r="E30" s="9"/>
      <c r="F30" s="9"/>
      <c r="G30" s="19"/>
      <c r="H30" s="2"/>
      <c r="I30" s="2"/>
      <c r="J30" s="65"/>
      <c r="K30" s="65"/>
    </row>
    <row r="31" spans="1:11" x14ac:dyDescent="0.35">
      <c r="A31" s="22" t="s">
        <v>23</v>
      </c>
      <c r="B31" s="9"/>
      <c r="C31" s="9"/>
      <c r="D31" s="9">
        <v>1086065</v>
      </c>
      <c r="E31" s="9"/>
      <c r="F31" s="9"/>
      <c r="G31" s="19"/>
      <c r="H31" s="2"/>
      <c r="I31" s="2"/>
      <c r="J31" s="65"/>
      <c r="K31" s="65"/>
    </row>
    <row r="32" spans="1:11" ht="18.5" x14ac:dyDescent="0.35">
      <c r="A32" s="18" t="s">
        <v>45</v>
      </c>
      <c r="B32" s="20">
        <v>10000</v>
      </c>
      <c r="C32" s="9"/>
      <c r="D32" s="20">
        <v>100000</v>
      </c>
      <c r="E32" s="9"/>
      <c r="F32" s="20">
        <v>50000</v>
      </c>
      <c r="G32" s="19"/>
      <c r="H32" s="2"/>
      <c r="I32" s="2"/>
      <c r="J32" s="65"/>
      <c r="K32" s="65"/>
    </row>
    <row r="33" spans="1:11" x14ac:dyDescent="0.35">
      <c r="A33" s="18" t="s">
        <v>24</v>
      </c>
      <c r="B33" s="9">
        <v>10000</v>
      </c>
      <c r="C33" s="9"/>
      <c r="D33" s="9">
        <v>1186065</v>
      </c>
      <c r="E33" s="9"/>
      <c r="F33" s="9">
        <v>50000</v>
      </c>
      <c r="G33" s="19"/>
      <c r="H33" s="2"/>
      <c r="I33" s="2"/>
      <c r="J33" s="65"/>
      <c r="K33" s="65"/>
    </row>
    <row r="34" spans="1:11" x14ac:dyDescent="0.35">
      <c r="A34" s="6" t="s">
        <v>12</v>
      </c>
      <c r="B34" s="20">
        <v>204.08163265306212</v>
      </c>
      <c r="C34" s="6"/>
      <c r="D34" s="20">
        <v>24205.408163265325</v>
      </c>
      <c r="E34" s="6"/>
      <c r="F34" s="20">
        <v>1020.4081632653106</v>
      </c>
      <c r="G34" s="19"/>
      <c r="H34" s="2"/>
      <c r="I34" s="2"/>
      <c r="J34" s="65"/>
      <c r="K34" s="65"/>
    </row>
    <row r="35" spans="1:11" x14ac:dyDescent="0.35">
      <c r="A35" s="6" t="s">
        <v>25</v>
      </c>
      <c r="B35" s="9">
        <v>10204.081632653062</v>
      </c>
      <c r="C35" s="6"/>
      <c r="D35" s="9">
        <v>1210270.4081632653</v>
      </c>
      <c r="E35" s="6"/>
      <c r="F35" s="9">
        <v>51020.408163265311</v>
      </c>
      <c r="G35" s="19"/>
      <c r="H35" s="2"/>
      <c r="I35" s="2"/>
      <c r="J35" s="65"/>
      <c r="K35" s="65"/>
    </row>
    <row r="36" spans="1:11" x14ac:dyDescent="0.35">
      <c r="A36" s="6"/>
      <c r="B36" s="44"/>
      <c r="C36" s="6"/>
      <c r="D36" s="6"/>
      <c r="E36" s="6"/>
      <c r="F36" s="6"/>
      <c r="G36" s="19"/>
      <c r="H36" s="2"/>
      <c r="I36" s="2"/>
      <c r="J36" s="2"/>
      <c r="K36" s="2"/>
    </row>
    <row r="37" spans="1:11" ht="18.5" x14ac:dyDescent="0.35">
      <c r="A37" s="18" t="s">
        <v>46</v>
      </c>
      <c r="B37" s="23">
        <v>5.1020408163265308E-5</v>
      </c>
      <c r="C37" s="9"/>
      <c r="D37" s="23">
        <v>6.0513520408163263E-3</v>
      </c>
      <c r="E37" s="9"/>
      <c r="F37" s="23">
        <v>2.5510204081632655E-4</v>
      </c>
      <c r="G37" s="19"/>
      <c r="H37" s="2"/>
      <c r="I37" s="2"/>
      <c r="J37" s="2"/>
      <c r="K37" s="2"/>
    </row>
    <row r="38" spans="1:11" x14ac:dyDescent="0.35">
      <c r="A38" s="18"/>
      <c r="B38" s="23"/>
      <c r="C38" s="9"/>
      <c r="D38" s="23"/>
      <c r="E38" s="9"/>
      <c r="F38" s="23"/>
      <c r="G38" s="19"/>
      <c r="H38" s="2"/>
      <c r="I38" s="2"/>
      <c r="J38" s="2"/>
      <c r="K38" s="2"/>
    </row>
    <row r="39" spans="1:11" x14ac:dyDescent="0.35">
      <c r="A39" s="18"/>
      <c r="B39" s="23"/>
      <c r="C39" s="9"/>
      <c r="D39" s="23"/>
      <c r="E39" s="9"/>
      <c r="F39" s="23"/>
      <c r="G39" s="19"/>
      <c r="H39" s="2"/>
      <c r="I39" s="2"/>
      <c r="J39" s="2"/>
      <c r="K39" s="2"/>
    </row>
    <row r="40" spans="1:11" x14ac:dyDescent="0.35">
      <c r="A40" s="18"/>
      <c r="B40" s="23"/>
      <c r="C40" s="9"/>
      <c r="D40" s="23"/>
      <c r="E40" s="9"/>
      <c r="F40" s="23"/>
      <c r="G40" s="19"/>
      <c r="H40" s="2"/>
      <c r="I40" s="2"/>
      <c r="J40" s="2"/>
      <c r="K40" s="2"/>
    </row>
    <row r="41" spans="1:11" x14ac:dyDescent="0.35">
      <c r="A41" s="18"/>
      <c r="B41" s="23"/>
      <c r="C41" s="9"/>
      <c r="D41" s="23"/>
      <c r="E41" s="9"/>
      <c r="F41" s="23"/>
      <c r="G41" s="19"/>
      <c r="H41" s="2"/>
      <c r="I41" s="2"/>
      <c r="J41" s="2"/>
      <c r="K41" s="2"/>
    </row>
    <row r="42" spans="1:11" x14ac:dyDescent="0.35">
      <c r="A42" s="18"/>
      <c r="B42" s="23"/>
      <c r="C42" s="9"/>
      <c r="D42" s="23"/>
      <c r="E42" s="9"/>
      <c r="F42" s="23"/>
      <c r="G42" s="19"/>
      <c r="H42" s="2"/>
      <c r="I42" s="2"/>
      <c r="J42" s="2"/>
      <c r="K42" s="2"/>
    </row>
    <row r="43" spans="1:11" ht="16" thickBot="1" x14ac:dyDescent="0.4">
      <c r="A43" s="6"/>
      <c r="B43" s="6"/>
      <c r="C43" s="6"/>
      <c r="D43" s="6"/>
      <c r="E43" s="6"/>
      <c r="F43" s="6"/>
      <c r="G43" s="6"/>
      <c r="H43" s="2"/>
      <c r="I43" s="2"/>
      <c r="J43" s="2"/>
      <c r="K43" s="2"/>
    </row>
    <row r="44" spans="1:11" x14ac:dyDescent="0.35">
      <c r="A44" s="30" t="s">
        <v>14</v>
      </c>
      <c r="B44" s="31"/>
      <c r="C44" s="31"/>
      <c r="D44" s="31"/>
      <c r="E44" s="31"/>
      <c r="F44" s="32"/>
      <c r="G44" s="6"/>
      <c r="H44" s="2"/>
      <c r="I44" s="2"/>
      <c r="J44" s="2"/>
      <c r="K44" s="2"/>
    </row>
    <row r="45" spans="1:11" x14ac:dyDescent="0.35">
      <c r="A45" s="75" t="s">
        <v>94</v>
      </c>
      <c r="B45" s="33"/>
      <c r="C45" s="33"/>
      <c r="D45" s="33"/>
      <c r="E45" s="33"/>
      <c r="F45" s="34"/>
      <c r="G45" s="6"/>
      <c r="H45" s="2"/>
      <c r="I45" s="2"/>
      <c r="J45" s="2"/>
      <c r="K45" s="2"/>
    </row>
    <row r="46" spans="1:11" x14ac:dyDescent="0.35">
      <c r="A46" s="76" t="s">
        <v>100</v>
      </c>
      <c r="B46" s="6"/>
      <c r="C46" s="6"/>
      <c r="D46" s="6"/>
      <c r="E46" s="6"/>
      <c r="F46" s="35"/>
      <c r="G46" s="6"/>
      <c r="H46" s="2"/>
      <c r="I46" s="2"/>
      <c r="J46" s="2"/>
      <c r="K46" s="2"/>
    </row>
    <row r="47" spans="1:11" x14ac:dyDescent="0.35">
      <c r="A47" s="76" t="s">
        <v>26</v>
      </c>
      <c r="B47" s="6"/>
      <c r="C47" s="6"/>
      <c r="D47" s="6"/>
      <c r="E47" s="6"/>
      <c r="F47" s="35"/>
      <c r="G47" s="6"/>
      <c r="H47" s="2"/>
      <c r="I47" s="2"/>
      <c r="J47" s="2"/>
      <c r="K47" s="2"/>
    </row>
    <row r="48" spans="1:11" x14ac:dyDescent="0.35">
      <c r="A48" s="76" t="s">
        <v>101</v>
      </c>
      <c r="B48" s="6"/>
      <c r="C48" s="6"/>
      <c r="D48" s="6"/>
      <c r="E48" s="6"/>
      <c r="F48" s="35"/>
      <c r="G48" s="6"/>
      <c r="H48" s="2"/>
      <c r="I48" s="2"/>
      <c r="J48" s="2"/>
      <c r="K48" s="2"/>
    </row>
    <row r="49" spans="1:11" x14ac:dyDescent="0.35">
      <c r="A49" s="76" t="s">
        <v>90</v>
      </c>
      <c r="B49" s="6"/>
      <c r="C49" s="6"/>
      <c r="D49" s="6"/>
      <c r="E49" s="6"/>
      <c r="F49" s="35"/>
      <c r="G49" s="6"/>
      <c r="H49" s="2"/>
      <c r="I49" s="2"/>
      <c r="J49" s="2"/>
      <c r="K49" s="2"/>
    </row>
    <row r="50" spans="1:11" x14ac:dyDescent="0.35">
      <c r="A50" s="76" t="s">
        <v>102</v>
      </c>
      <c r="B50" s="6"/>
      <c r="C50" s="6"/>
      <c r="D50" s="6"/>
      <c r="E50" s="6"/>
      <c r="F50" s="35"/>
      <c r="G50" s="6"/>
    </row>
    <row r="51" spans="1:11" x14ac:dyDescent="0.35">
      <c r="A51" s="76" t="s">
        <v>29</v>
      </c>
      <c r="B51" s="6"/>
      <c r="C51" s="6"/>
      <c r="D51" s="6"/>
      <c r="E51" s="6"/>
      <c r="F51" s="35"/>
      <c r="G51" s="6"/>
    </row>
    <row r="52" spans="1:11" x14ac:dyDescent="0.35">
      <c r="A52" s="76" t="s">
        <v>103</v>
      </c>
      <c r="B52" s="6"/>
      <c r="C52" s="6"/>
      <c r="D52" s="6"/>
      <c r="E52" s="6"/>
      <c r="F52" s="35"/>
      <c r="G52" s="6"/>
    </row>
    <row r="53" spans="1:11" x14ac:dyDescent="0.35">
      <c r="A53" s="76" t="s">
        <v>27</v>
      </c>
      <c r="B53" s="6"/>
      <c r="C53" s="6"/>
      <c r="D53" s="6"/>
      <c r="E53" s="6"/>
      <c r="F53" s="35"/>
      <c r="G53" s="6"/>
    </row>
    <row r="54" spans="1:11" x14ac:dyDescent="0.35">
      <c r="A54" s="76" t="s">
        <v>104</v>
      </c>
      <c r="B54" s="6"/>
      <c r="C54" s="6"/>
      <c r="D54" s="6"/>
      <c r="E54" s="6"/>
      <c r="F54" s="35"/>
      <c r="G54" s="6"/>
    </row>
    <row r="55" spans="1:11" ht="16" thickBot="1" x14ac:dyDescent="0.4">
      <c r="A55" s="77" t="s">
        <v>38</v>
      </c>
      <c r="B55" s="36"/>
      <c r="C55" s="36"/>
      <c r="D55" s="36"/>
      <c r="E55" s="36"/>
      <c r="F55" s="37"/>
      <c r="G55" s="6"/>
    </row>
    <row r="56" spans="1:11" x14ac:dyDescent="0.35">
      <c r="A56" s="2"/>
      <c r="B56" s="2"/>
      <c r="C56" s="27" t="s">
        <v>0</v>
      </c>
      <c r="D56" s="2"/>
      <c r="E56" s="2"/>
      <c r="F56" s="2"/>
      <c r="G56" s="2"/>
    </row>
    <row r="60" spans="1:11" x14ac:dyDescent="0.35">
      <c r="A60" s="3"/>
      <c r="B60" s="3"/>
      <c r="C60" s="3"/>
      <c r="D60" s="3"/>
      <c r="E60" s="3"/>
    </row>
    <row r="61" spans="1:11" x14ac:dyDescent="0.35">
      <c r="A61" s="3"/>
      <c r="B61" s="3"/>
      <c r="C61" s="3"/>
      <c r="D61" s="3"/>
      <c r="E61" s="3"/>
    </row>
    <row r="62" spans="1:11" x14ac:dyDescent="0.35">
      <c r="A62" s="3"/>
      <c r="B62" s="3"/>
      <c r="C62" s="3"/>
      <c r="D62" s="3"/>
      <c r="E62" s="3"/>
      <c r="F62" s="2"/>
    </row>
    <row r="63" spans="1:11" x14ac:dyDescent="0.35">
      <c r="A63" s="3"/>
      <c r="B63" s="3"/>
      <c r="C63" s="3"/>
      <c r="D63" s="3"/>
      <c r="E63" s="3"/>
      <c r="F63" s="2"/>
    </row>
    <row r="64" spans="1:11" x14ac:dyDescent="0.35">
      <c r="A64" s="3"/>
      <c r="B64" s="3"/>
      <c r="C64" s="3"/>
      <c r="D64" s="3"/>
      <c r="E64" s="3"/>
      <c r="F64" s="2"/>
    </row>
    <row r="65" spans="1:6" x14ac:dyDescent="0.35">
      <c r="A65" s="3"/>
      <c r="B65" s="3"/>
      <c r="C65" s="3"/>
      <c r="D65" s="3"/>
      <c r="E65" s="3"/>
      <c r="F65" s="2"/>
    </row>
    <row r="66" spans="1:6" x14ac:dyDescent="0.35">
      <c r="A66" s="3"/>
      <c r="B66" s="3"/>
      <c r="C66" s="3"/>
      <c r="D66" s="3"/>
      <c r="E66" s="3"/>
      <c r="F66" s="2"/>
    </row>
    <row r="67" spans="1:6" x14ac:dyDescent="0.35">
      <c r="A67" s="3"/>
      <c r="B67" s="3"/>
      <c r="C67" s="3"/>
      <c r="D67" s="3"/>
      <c r="E67" s="3"/>
      <c r="F67" s="2"/>
    </row>
    <row r="68" spans="1:6" x14ac:dyDescent="0.35">
      <c r="A68" s="3"/>
      <c r="B68" s="3"/>
      <c r="C68" s="3"/>
      <c r="D68" s="3"/>
      <c r="E68" s="3"/>
      <c r="F68" s="2"/>
    </row>
    <row r="69" spans="1:6" x14ac:dyDescent="0.35">
      <c r="A69" s="3"/>
      <c r="B69" s="3"/>
      <c r="C69" s="3"/>
      <c r="D69" s="3"/>
      <c r="E69" s="3"/>
      <c r="F69" s="2"/>
    </row>
    <row r="70" spans="1:6" x14ac:dyDescent="0.35">
      <c r="A70" s="3"/>
      <c r="B70" s="3"/>
      <c r="C70" s="3"/>
      <c r="D70" s="3"/>
      <c r="E70" s="3"/>
      <c r="F70" s="2"/>
    </row>
    <row r="71" spans="1:6" x14ac:dyDescent="0.35">
      <c r="A71" s="3"/>
      <c r="B71" s="3"/>
      <c r="C71" s="3"/>
      <c r="D71" s="3"/>
      <c r="E71" s="3"/>
      <c r="F71" s="2"/>
    </row>
    <row r="72" spans="1:6" x14ac:dyDescent="0.35">
      <c r="A72" s="3"/>
      <c r="B72" s="3"/>
      <c r="C72" s="3"/>
      <c r="D72" s="3"/>
      <c r="E72" s="3"/>
      <c r="F72" s="2"/>
    </row>
    <row r="73" spans="1:6" x14ac:dyDescent="0.35">
      <c r="A73" s="3"/>
      <c r="B73" s="3"/>
      <c r="C73" s="3"/>
      <c r="D73" s="3"/>
      <c r="E73" s="3"/>
      <c r="F73" s="2"/>
    </row>
    <row r="74" spans="1:6" x14ac:dyDescent="0.35">
      <c r="A74" s="3"/>
      <c r="B74" s="3"/>
      <c r="C74" s="3"/>
      <c r="D74" s="3"/>
      <c r="E74" s="3"/>
      <c r="F74" s="2"/>
    </row>
    <row r="75" spans="1:6" x14ac:dyDescent="0.35">
      <c r="A75" s="3"/>
      <c r="B75" s="3"/>
      <c r="C75" s="3"/>
      <c r="D75" s="3"/>
      <c r="E75" s="3"/>
      <c r="F75" s="2"/>
    </row>
    <row r="76" spans="1:6" x14ac:dyDescent="0.35">
      <c r="A76" s="3"/>
      <c r="B76" s="3"/>
      <c r="C76" s="3"/>
      <c r="D76" s="3"/>
      <c r="E76" s="3"/>
      <c r="F76" s="2"/>
    </row>
    <row r="77" spans="1:6" x14ac:dyDescent="0.35">
      <c r="A77" s="3"/>
      <c r="B77" s="3"/>
      <c r="C77" s="3"/>
      <c r="D77" s="3"/>
      <c r="E77" s="3"/>
      <c r="F77" s="2"/>
    </row>
    <row r="78" spans="1:6" x14ac:dyDescent="0.35">
      <c r="A78" s="3"/>
      <c r="B78" s="3"/>
      <c r="C78" s="3"/>
      <c r="D78" s="3"/>
      <c r="E78" s="3"/>
      <c r="F78" s="2"/>
    </row>
    <row r="79" spans="1:6" x14ac:dyDescent="0.35">
      <c r="A79" s="3"/>
      <c r="B79" s="3"/>
      <c r="C79" s="3"/>
      <c r="D79" s="3"/>
      <c r="E79" s="3"/>
      <c r="F79" s="2"/>
    </row>
    <row r="80" spans="1:6" x14ac:dyDescent="0.35">
      <c r="A80" s="3"/>
      <c r="B80" s="3"/>
      <c r="C80" s="3"/>
      <c r="D80" s="3"/>
      <c r="E80" s="3"/>
      <c r="F80" s="2"/>
    </row>
    <row r="81" spans="1:6" x14ac:dyDescent="0.35">
      <c r="A81" s="3"/>
      <c r="B81" s="3"/>
      <c r="C81" s="3"/>
      <c r="D81" s="3"/>
      <c r="E81" s="3"/>
      <c r="F81" s="2"/>
    </row>
    <row r="82" spans="1:6" x14ac:dyDescent="0.35">
      <c r="A82" s="3"/>
      <c r="B82" s="3"/>
      <c r="C82" s="3"/>
      <c r="D82" s="3"/>
      <c r="E82" s="3"/>
      <c r="F82" s="2"/>
    </row>
    <row r="83" spans="1:6" x14ac:dyDescent="0.35">
      <c r="A83" s="3"/>
      <c r="B83" s="3"/>
      <c r="C83" s="3"/>
      <c r="D83" s="3"/>
      <c r="E83" s="3"/>
      <c r="F83" s="2"/>
    </row>
    <row r="84" spans="1:6" x14ac:dyDescent="0.35">
      <c r="A84" s="3"/>
      <c r="B84" s="3"/>
      <c r="C84" s="3"/>
      <c r="D84" s="3"/>
      <c r="E84" s="3"/>
      <c r="F84" s="2"/>
    </row>
    <row r="85" spans="1:6" x14ac:dyDescent="0.35">
      <c r="A85" s="3"/>
      <c r="B85" s="3"/>
      <c r="C85" s="3"/>
      <c r="D85" s="3"/>
      <c r="E85" s="3"/>
      <c r="F85" s="2"/>
    </row>
    <row r="86" spans="1:6" x14ac:dyDescent="0.35">
      <c r="A86" s="3"/>
      <c r="B86" s="3"/>
      <c r="C86" s="3"/>
      <c r="D86" s="3"/>
      <c r="E86" s="3"/>
      <c r="F86" s="2"/>
    </row>
    <row r="87" spans="1:6" x14ac:dyDescent="0.35">
      <c r="A87" s="3"/>
      <c r="B87" s="3"/>
      <c r="C87" s="3"/>
      <c r="D87" s="3"/>
      <c r="E87" s="3"/>
      <c r="F87" s="2"/>
    </row>
    <row r="88" spans="1:6" x14ac:dyDescent="0.35">
      <c r="A88" s="3"/>
      <c r="B88" s="3"/>
      <c r="C88" s="3"/>
      <c r="D88" s="3"/>
      <c r="E88" s="3"/>
      <c r="F88" s="2"/>
    </row>
    <row r="89" spans="1:6" x14ac:dyDescent="0.35">
      <c r="A89" s="3"/>
      <c r="B89" s="3"/>
      <c r="C89" s="3"/>
      <c r="D89" s="3"/>
      <c r="E89" s="3"/>
      <c r="F89" s="2"/>
    </row>
    <row r="90" spans="1:6" x14ac:dyDescent="0.35">
      <c r="A90" s="3"/>
      <c r="B90" s="3"/>
      <c r="C90" s="3"/>
      <c r="D90" s="3"/>
      <c r="E90" s="3"/>
      <c r="F90" s="2"/>
    </row>
  </sheetData>
  <pageMargins left="0.7" right="0.88593750000000004" top="0.9296875" bottom="0.75" header="0.3" footer="0.3"/>
  <pageSetup scale="70" fitToHeight="0" orientation="landscape" r:id="rId1"/>
  <headerFooter>
    <oddHeader xml:space="preserve">&amp;L&amp;"Times New Roman,Bold"&amp;14&amp;G&amp;C&amp;"Times New Roman,Bold"&amp;12ACOM Policy 306, Attachment C -
Federal Limit Test - ACC
For the Contract Year Ending 09/30/21&amp;K000000
</oddHeader>
    <oddFooter>&amp;L&amp;"Times New Roman,Bold"Effective Dates: 10/01/20, 10/01/21, 09/30/22
Approval Dates: 04/13/21, 09/22/21, 10/06/22&amp;C&amp;"Times New Roman,Bold"&amp;12 306, Attachment C -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view="pageLayout" zoomScale="160" zoomScaleNormal="90" zoomScalePageLayoutView="160" workbookViewId="0">
      <selection activeCell="C77" sqref="C77"/>
    </sheetView>
  </sheetViews>
  <sheetFormatPr defaultColWidth="9.1796875" defaultRowHeight="15.5" x14ac:dyDescent="0.35"/>
  <cols>
    <col min="1" max="1" width="89.1796875" style="27" customWidth="1"/>
    <col min="2" max="2" width="15.1796875" style="27" bestFit="1" customWidth="1"/>
    <col min="3" max="3" width="3.7265625" style="27" customWidth="1"/>
    <col min="4" max="4" width="14.81640625" style="17" customWidth="1"/>
    <col min="5" max="5" width="3.54296875" style="10" customWidth="1"/>
    <col min="6" max="6" width="44.7265625" style="3" customWidth="1"/>
    <col min="7" max="7" width="20.81640625" style="3" customWidth="1"/>
    <col min="8" max="8" width="10.54296875" style="3" bestFit="1" customWidth="1"/>
    <col min="9" max="9" width="20.453125" style="3" customWidth="1"/>
    <col min="10" max="10" width="12.81640625" style="3" bestFit="1" customWidth="1"/>
    <col min="11" max="11" width="12.81640625" style="3" customWidth="1"/>
    <col min="12" max="12" width="9.1796875" style="3"/>
    <col min="13" max="13" width="11.26953125" style="3" customWidth="1"/>
    <col min="14" max="14" width="9.1796875" style="3"/>
    <col min="15" max="15" width="11.1796875" style="3" customWidth="1"/>
    <col min="16" max="16" width="9.26953125" style="3" bestFit="1" customWidth="1"/>
    <col min="17" max="16384" width="9.1796875" style="3"/>
  </cols>
  <sheetData>
    <row r="1" spans="1:16" x14ac:dyDescent="0.35">
      <c r="A1" s="38"/>
      <c r="B1" s="6"/>
      <c r="C1" s="6"/>
      <c r="D1" s="6"/>
      <c r="E1" s="6"/>
      <c r="F1" s="6"/>
      <c r="G1" s="6"/>
      <c r="H1" s="2"/>
      <c r="I1" s="2"/>
    </row>
    <row r="2" spans="1:16" x14ac:dyDescent="0.35">
      <c r="A2" s="6"/>
      <c r="B2" s="4" t="s">
        <v>1</v>
      </c>
      <c r="C2" s="2"/>
      <c r="D2" s="2"/>
      <c r="E2" s="2"/>
      <c r="F2" s="2"/>
      <c r="G2" s="6"/>
      <c r="H2" s="2"/>
      <c r="I2" s="2"/>
    </row>
    <row r="3" spans="1:16" ht="18.5" x14ac:dyDescent="0.35">
      <c r="A3" s="6"/>
      <c r="B3" s="5" t="s">
        <v>41</v>
      </c>
      <c r="C3" s="5"/>
      <c r="D3" s="5" t="s">
        <v>42</v>
      </c>
      <c r="E3" s="5"/>
      <c r="F3" s="5" t="s">
        <v>43</v>
      </c>
      <c r="G3" s="6"/>
      <c r="H3" s="2"/>
      <c r="I3" s="2"/>
    </row>
    <row r="4" spans="1:16" ht="18.5" x14ac:dyDescent="0.35">
      <c r="A4" s="6" t="s">
        <v>44</v>
      </c>
      <c r="B4" s="7">
        <v>200000000</v>
      </c>
      <c r="C4" s="7"/>
      <c r="D4" s="8">
        <v>200000000</v>
      </c>
      <c r="E4" s="8"/>
      <c r="F4" s="8">
        <v>200000000</v>
      </c>
      <c r="G4" s="9"/>
      <c r="H4" s="2"/>
      <c r="I4" s="2"/>
    </row>
    <row r="5" spans="1:16" x14ac:dyDescent="0.35">
      <c r="A5" s="6"/>
      <c r="B5" s="7"/>
      <c r="C5" s="7"/>
      <c r="D5" s="8"/>
      <c r="E5" s="8"/>
      <c r="F5" s="8"/>
      <c r="G5" s="9"/>
      <c r="H5" s="2"/>
      <c r="I5" s="2"/>
    </row>
    <row r="6" spans="1:16" ht="12.4" customHeight="1" x14ac:dyDescent="0.35">
      <c r="A6" s="6" t="s">
        <v>16</v>
      </c>
      <c r="B6" s="7">
        <v>2000000</v>
      </c>
      <c r="C6" s="7"/>
      <c r="D6" s="7">
        <v>2000000</v>
      </c>
      <c r="E6" s="7"/>
      <c r="F6" s="7">
        <v>2000000</v>
      </c>
      <c r="G6" s="9"/>
      <c r="H6" s="2"/>
      <c r="I6" s="2"/>
    </row>
    <row r="7" spans="1:16" x14ac:dyDescent="0.35">
      <c r="A7" s="6"/>
      <c r="B7" s="12"/>
      <c r="C7" s="12"/>
      <c r="D7" s="12"/>
      <c r="E7" s="12"/>
      <c r="F7" s="12"/>
      <c r="G7" s="9"/>
      <c r="H7" s="2"/>
      <c r="I7" s="2"/>
    </row>
    <row r="8" spans="1:16" x14ac:dyDescent="0.35">
      <c r="A8" s="6" t="s">
        <v>8</v>
      </c>
      <c r="B8" s="12"/>
      <c r="C8" s="12"/>
      <c r="D8" s="12"/>
      <c r="E8" s="12"/>
      <c r="F8" s="12"/>
      <c r="G8" s="9"/>
      <c r="H8" s="2"/>
      <c r="I8" s="10"/>
    </row>
    <row r="9" spans="1:16" x14ac:dyDescent="0.35">
      <c r="A9" s="6" t="s">
        <v>21</v>
      </c>
      <c r="B9" s="12"/>
      <c r="C9" s="12"/>
      <c r="D9" s="12"/>
      <c r="E9" s="12"/>
      <c r="F9" s="12"/>
      <c r="G9" s="9"/>
      <c r="H9" s="2"/>
      <c r="I9" s="10"/>
    </row>
    <row r="10" spans="1:16" x14ac:dyDescent="0.35">
      <c r="A10" s="6" t="s">
        <v>9</v>
      </c>
      <c r="B10" s="39"/>
      <c r="C10" s="39"/>
      <c r="D10" s="39"/>
      <c r="E10" s="39"/>
      <c r="F10" s="39"/>
      <c r="G10" s="9"/>
      <c r="H10" s="2"/>
      <c r="I10" s="10"/>
    </row>
    <row r="11" spans="1:16" x14ac:dyDescent="0.35">
      <c r="A11" s="6" t="s">
        <v>17</v>
      </c>
      <c r="B11" s="7">
        <v>2000000</v>
      </c>
      <c r="C11" s="7"/>
      <c r="D11" s="7">
        <v>2000000</v>
      </c>
      <c r="E11" s="7"/>
      <c r="F11" s="7">
        <v>2000000</v>
      </c>
      <c r="G11" s="9"/>
      <c r="H11" s="2"/>
      <c r="I11" s="10"/>
    </row>
    <row r="12" spans="1:16" x14ac:dyDescent="0.35">
      <c r="A12" s="6"/>
      <c r="B12" s="12"/>
      <c r="C12" s="12"/>
      <c r="D12" s="12"/>
      <c r="E12" s="12"/>
      <c r="F12" s="12"/>
      <c r="G12" s="9"/>
      <c r="H12" s="2"/>
      <c r="I12" s="10"/>
    </row>
    <row r="13" spans="1:16" x14ac:dyDescent="0.35">
      <c r="A13" s="6" t="s">
        <v>49</v>
      </c>
      <c r="B13" s="11" t="s">
        <v>10</v>
      </c>
      <c r="C13" s="11"/>
      <c r="D13" s="4" t="s">
        <v>11</v>
      </c>
      <c r="E13" s="4"/>
      <c r="F13" s="4" t="s">
        <v>11</v>
      </c>
      <c r="G13" s="6"/>
      <c r="H13" s="2"/>
      <c r="I13" s="10"/>
    </row>
    <row r="14" spans="1:16" x14ac:dyDescent="0.35">
      <c r="A14" s="6" t="s">
        <v>28</v>
      </c>
      <c r="B14" s="11"/>
      <c r="C14" s="11"/>
      <c r="D14" s="4"/>
      <c r="E14" s="4"/>
      <c r="F14" s="4"/>
      <c r="G14" s="6"/>
      <c r="H14" s="2"/>
      <c r="I14" s="10"/>
    </row>
    <row r="15" spans="1:16" x14ac:dyDescent="0.35">
      <c r="A15" s="6"/>
      <c r="B15" s="11"/>
      <c r="C15" s="11"/>
      <c r="D15" s="4"/>
      <c r="E15" s="4"/>
      <c r="F15" s="4"/>
      <c r="G15" s="6"/>
      <c r="H15" s="2"/>
      <c r="I15" s="10"/>
    </row>
    <row r="16" spans="1:16" x14ac:dyDescent="0.35">
      <c r="A16" s="6" t="s">
        <v>18</v>
      </c>
      <c r="B16" s="12"/>
      <c r="C16" s="12"/>
      <c r="D16" s="6"/>
      <c r="E16" s="6"/>
      <c r="F16" s="6"/>
      <c r="G16" s="6"/>
      <c r="H16" s="2"/>
      <c r="I16" s="10"/>
      <c r="J16" s="2"/>
      <c r="K16" s="2"/>
      <c r="L16" s="2"/>
      <c r="M16" s="2"/>
      <c r="N16" s="2"/>
      <c r="O16" s="2"/>
      <c r="P16" s="2"/>
    </row>
    <row r="17" spans="1:16" x14ac:dyDescent="0.35">
      <c r="A17" s="13" t="s">
        <v>34</v>
      </c>
      <c r="B17" s="7">
        <v>0</v>
      </c>
      <c r="C17" s="7"/>
      <c r="D17" s="7">
        <v>1020220</v>
      </c>
      <c r="E17" s="7"/>
      <c r="F17" s="7">
        <v>166110</v>
      </c>
      <c r="G17" s="12"/>
      <c r="H17" s="12"/>
      <c r="I17" s="12"/>
      <c r="J17" s="12"/>
      <c r="K17" s="12"/>
      <c r="L17" s="2"/>
      <c r="M17" s="2"/>
      <c r="N17" s="2"/>
      <c r="O17" s="2"/>
      <c r="P17" s="2"/>
    </row>
    <row r="18" spans="1:16" x14ac:dyDescent="0.35">
      <c r="A18" s="13" t="s">
        <v>35</v>
      </c>
      <c r="B18" s="7">
        <v>0</v>
      </c>
      <c r="C18" s="7"/>
      <c r="D18" s="7">
        <v>917909</v>
      </c>
      <c r="E18" s="7"/>
      <c r="F18" s="7">
        <v>185530</v>
      </c>
      <c r="G18" s="12"/>
      <c r="H18" s="12"/>
      <c r="I18" s="12"/>
      <c r="J18" s="12"/>
      <c r="K18" s="12"/>
    </row>
    <row r="19" spans="1:16" ht="31" x14ac:dyDescent="0.35">
      <c r="A19" s="40" t="s">
        <v>73</v>
      </c>
      <c r="B19" s="7">
        <v>0</v>
      </c>
      <c r="C19" s="7"/>
      <c r="D19" s="7">
        <v>400066</v>
      </c>
      <c r="E19" s="7"/>
      <c r="F19" s="7">
        <v>457145</v>
      </c>
      <c r="G19" s="12"/>
      <c r="H19" s="12"/>
      <c r="I19" s="12"/>
      <c r="J19" s="12"/>
      <c r="K19" s="12"/>
    </row>
    <row r="20" spans="1:16" ht="31" x14ac:dyDescent="0.35">
      <c r="A20" s="40" t="s">
        <v>47</v>
      </c>
      <c r="B20" s="7"/>
      <c r="C20" s="7"/>
      <c r="D20" s="7">
        <v>443847</v>
      </c>
      <c r="E20" s="7"/>
      <c r="F20" s="7">
        <v>183091</v>
      </c>
      <c r="G20" s="12"/>
      <c r="H20" s="12"/>
      <c r="I20" s="12"/>
      <c r="J20" s="12"/>
      <c r="K20" s="12"/>
    </row>
    <row r="21" spans="1:16" s="1" customFormat="1" x14ac:dyDescent="0.35">
      <c r="A21" s="13" t="s">
        <v>71</v>
      </c>
      <c r="B21" s="7">
        <v>0</v>
      </c>
      <c r="C21" s="7"/>
      <c r="D21" s="7">
        <v>195779</v>
      </c>
      <c r="E21" s="7"/>
      <c r="F21" s="7">
        <f>379070-75388</f>
        <v>303682</v>
      </c>
      <c r="G21" s="41"/>
      <c r="H21" s="41"/>
      <c r="I21" s="41"/>
      <c r="J21" s="41"/>
      <c r="K21" s="41"/>
    </row>
    <row r="22" spans="1:16" x14ac:dyDescent="0.35">
      <c r="A22" s="13" t="s">
        <v>72</v>
      </c>
      <c r="B22" s="14">
        <v>0</v>
      </c>
      <c r="C22" s="14"/>
      <c r="D22" s="14">
        <v>108144</v>
      </c>
      <c r="E22" s="14"/>
      <c r="F22" s="14">
        <v>75388</v>
      </c>
      <c r="G22" s="41"/>
      <c r="H22" s="41"/>
      <c r="I22" s="41"/>
      <c r="J22" s="41"/>
      <c r="K22" s="41"/>
      <c r="L22" s="1"/>
      <c r="M22" s="1"/>
      <c r="N22" s="1"/>
      <c r="O22" s="1"/>
      <c r="P22" s="1"/>
    </row>
    <row r="23" spans="1:16" x14ac:dyDescent="0.35">
      <c r="A23" s="6" t="s">
        <v>19</v>
      </c>
      <c r="B23" s="12">
        <v>0</v>
      </c>
      <c r="C23" s="12"/>
      <c r="D23" s="12">
        <v>3086065</v>
      </c>
      <c r="E23" s="12"/>
      <c r="F23" s="12">
        <v>1370946</v>
      </c>
      <c r="G23" s="12"/>
      <c r="H23" s="12"/>
      <c r="I23" s="12"/>
      <c r="J23" s="12"/>
      <c r="K23" s="12"/>
      <c r="L23" s="2"/>
      <c r="M23" s="2"/>
      <c r="N23" s="2"/>
      <c r="O23" s="2"/>
      <c r="P23" s="2"/>
    </row>
    <row r="24" spans="1:16" x14ac:dyDescent="0.35">
      <c r="A24" s="6"/>
      <c r="B24" s="6"/>
      <c r="C24" s="6"/>
      <c r="D24" s="12"/>
      <c r="E24" s="12"/>
      <c r="F24" s="12"/>
      <c r="G24" s="6"/>
      <c r="H24" s="6"/>
      <c r="I24" s="12"/>
      <c r="J24" s="12"/>
      <c r="K24" s="12"/>
      <c r="L24" s="2"/>
      <c r="M24" s="2"/>
      <c r="N24" s="2"/>
      <c r="O24" s="42" t="s">
        <v>7</v>
      </c>
      <c r="P24" s="3">
        <v>0.77364355090524306</v>
      </c>
    </row>
    <row r="25" spans="1:16" x14ac:dyDescent="0.35">
      <c r="A25" s="15" t="s">
        <v>22</v>
      </c>
      <c r="B25" s="6"/>
      <c r="C25" s="6"/>
      <c r="D25" s="12">
        <v>2000000</v>
      </c>
      <c r="E25" s="12"/>
      <c r="F25" s="12">
        <v>1370946</v>
      </c>
      <c r="G25" s="9"/>
      <c r="H25" s="9"/>
      <c r="I25" s="9"/>
      <c r="J25" s="9"/>
      <c r="K25" s="9"/>
      <c r="L25" s="2"/>
      <c r="M25" s="2"/>
      <c r="N25" s="2"/>
      <c r="O25" s="42"/>
      <c r="P25" s="2"/>
    </row>
    <row r="26" spans="1:16" x14ac:dyDescent="0.35">
      <c r="A26" s="15" t="s">
        <v>23</v>
      </c>
      <c r="B26" s="6"/>
      <c r="C26" s="6"/>
      <c r="D26" s="12">
        <v>1086065</v>
      </c>
      <c r="E26" s="12"/>
      <c r="F26" s="16" t="s">
        <v>31</v>
      </c>
      <c r="G26" s="6"/>
      <c r="H26" s="2"/>
      <c r="I26" s="43"/>
      <c r="J26" s="17"/>
      <c r="K26" s="17"/>
      <c r="L26" s="2"/>
      <c r="M26" s="2"/>
      <c r="N26" s="2"/>
      <c r="O26" s="42"/>
      <c r="P26" s="2"/>
    </row>
    <row r="27" spans="1:16" x14ac:dyDescent="0.35">
      <c r="A27" s="18"/>
      <c r="B27" s="6"/>
      <c r="C27" s="6"/>
      <c r="D27" s="12"/>
      <c r="E27" s="12"/>
      <c r="F27" s="16"/>
      <c r="G27" s="6"/>
      <c r="H27" s="2"/>
      <c r="I27" s="43"/>
      <c r="J27" s="17"/>
      <c r="K27" s="17"/>
      <c r="L27" s="2"/>
      <c r="M27" s="2"/>
      <c r="N27" s="2"/>
      <c r="O27" s="42"/>
      <c r="P27" s="2"/>
    </row>
    <row r="28" spans="1:16" x14ac:dyDescent="0.35">
      <c r="A28" s="18" t="s">
        <v>20</v>
      </c>
      <c r="B28" s="9">
        <v>-2000000</v>
      </c>
      <c r="C28" s="9"/>
      <c r="D28" s="12">
        <v>1086065</v>
      </c>
      <c r="E28" s="9"/>
      <c r="F28" s="12">
        <v>-629054</v>
      </c>
      <c r="G28" s="19"/>
      <c r="H28" s="2"/>
      <c r="I28" s="2"/>
      <c r="J28" s="17"/>
      <c r="K28" s="17"/>
      <c r="L28" s="2"/>
      <c r="M28" s="2"/>
      <c r="N28" s="2"/>
      <c r="O28" s="42" t="s">
        <v>5</v>
      </c>
      <c r="P28" s="3">
        <v>0.62952844234767102</v>
      </c>
    </row>
    <row r="29" spans="1:16" x14ac:dyDescent="0.35">
      <c r="A29" s="6" t="s">
        <v>12</v>
      </c>
      <c r="B29" s="20">
        <v>-40816.326530612307</v>
      </c>
      <c r="C29" s="20"/>
      <c r="D29" s="20">
        <v>22164.591836734675</v>
      </c>
      <c r="E29" s="20"/>
      <c r="F29" s="20">
        <v>-12837.836734693847</v>
      </c>
      <c r="G29" s="19"/>
      <c r="H29" s="2"/>
      <c r="I29" s="2"/>
      <c r="J29" s="17"/>
      <c r="K29" s="17"/>
      <c r="L29" s="2"/>
      <c r="M29" s="2"/>
      <c r="N29" s="2"/>
      <c r="O29" s="42" t="s">
        <v>4</v>
      </c>
      <c r="P29" s="3">
        <v>0.51587836276422683</v>
      </c>
    </row>
    <row r="30" spans="1:16" x14ac:dyDescent="0.35">
      <c r="A30" s="6" t="s">
        <v>13</v>
      </c>
      <c r="B30" s="9">
        <v>-2040816.3265306123</v>
      </c>
      <c r="C30" s="9"/>
      <c r="D30" s="9">
        <v>1108229.5918367347</v>
      </c>
      <c r="E30" s="9"/>
      <c r="F30" s="9">
        <v>-641891.83673469385</v>
      </c>
      <c r="G30" s="19"/>
      <c r="H30" s="2"/>
      <c r="I30" s="2"/>
      <c r="J30" s="21"/>
      <c r="K30" s="21"/>
      <c r="L30" s="2"/>
      <c r="M30" s="2"/>
      <c r="N30" s="2"/>
      <c r="O30" s="2"/>
      <c r="P30" s="2"/>
    </row>
    <row r="31" spans="1:16" x14ac:dyDescent="0.35">
      <c r="A31" s="18"/>
      <c r="B31" s="9"/>
      <c r="C31" s="9"/>
      <c r="D31" s="9"/>
      <c r="E31" s="9"/>
      <c r="F31" s="9"/>
      <c r="G31" s="19"/>
      <c r="H31" s="2"/>
      <c r="I31" s="2"/>
      <c r="J31" s="17"/>
      <c r="K31" s="17"/>
      <c r="L31" s="2"/>
      <c r="M31" s="2"/>
      <c r="N31" s="2"/>
      <c r="O31" s="42" t="s">
        <v>2</v>
      </c>
      <c r="P31" s="3">
        <v>0.11093013256037199</v>
      </c>
    </row>
    <row r="32" spans="1:16" x14ac:dyDescent="0.35">
      <c r="A32" s="22" t="s">
        <v>23</v>
      </c>
      <c r="B32" s="9"/>
      <c r="C32" s="9"/>
      <c r="D32" s="9">
        <v>1086065</v>
      </c>
      <c r="E32" s="9"/>
      <c r="F32" s="9"/>
      <c r="G32" s="19"/>
      <c r="H32" s="2"/>
      <c r="I32" s="2"/>
      <c r="J32" s="17"/>
      <c r="K32" s="17"/>
      <c r="L32" s="2"/>
      <c r="M32" s="2"/>
      <c r="N32" s="2"/>
      <c r="O32" s="42"/>
      <c r="P32" s="2"/>
    </row>
    <row r="33" spans="1:16" ht="18.5" x14ac:dyDescent="0.35">
      <c r="A33" s="18" t="s">
        <v>45</v>
      </c>
      <c r="B33" s="20">
        <v>10000</v>
      </c>
      <c r="C33" s="9"/>
      <c r="D33" s="20">
        <v>100000</v>
      </c>
      <c r="E33" s="9"/>
      <c r="F33" s="20">
        <v>50000</v>
      </c>
      <c r="G33" s="19"/>
      <c r="H33" s="2"/>
      <c r="I33" s="2"/>
      <c r="J33" s="17"/>
      <c r="K33" s="17"/>
      <c r="L33" s="2"/>
      <c r="M33" s="2"/>
      <c r="N33" s="2"/>
      <c r="O33" s="42" t="s">
        <v>1</v>
      </c>
      <c r="P33" s="3">
        <v>3.3332227880487508E-2</v>
      </c>
    </row>
    <row r="34" spans="1:16" x14ac:dyDescent="0.35">
      <c r="A34" s="18" t="s">
        <v>24</v>
      </c>
      <c r="B34" s="9">
        <v>10000</v>
      </c>
      <c r="C34" s="9"/>
      <c r="D34" s="9">
        <v>1186065</v>
      </c>
      <c r="E34" s="9"/>
      <c r="F34" s="9">
        <v>50000</v>
      </c>
      <c r="G34" s="19"/>
      <c r="H34" s="2"/>
      <c r="I34" s="2"/>
      <c r="J34" s="17"/>
      <c r="K34" s="17"/>
      <c r="L34" s="2"/>
      <c r="M34" s="2"/>
      <c r="N34" s="2"/>
      <c r="O34" s="42" t="s">
        <v>3</v>
      </c>
      <c r="P34" s="3">
        <v>0.36130658563344287</v>
      </c>
    </row>
    <row r="35" spans="1:16" x14ac:dyDescent="0.35">
      <c r="A35" s="6" t="s">
        <v>12</v>
      </c>
      <c r="B35" s="20">
        <v>204.08163265306212</v>
      </c>
      <c r="C35" s="6"/>
      <c r="D35" s="20">
        <v>24205.408163265325</v>
      </c>
      <c r="E35" s="6"/>
      <c r="F35" s="20">
        <v>1020.4081632653106</v>
      </c>
      <c r="G35" s="19"/>
      <c r="H35" s="2"/>
      <c r="I35" s="2"/>
      <c r="J35" s="17"/>
      <c r="K35" s="17"/>
      <c r="L35" s="2"/>
      <c r="M35" s="2"/>
      <c r="N35" s="2"/>
      <c r="O35" s="42" t="s">
        <v>6</v>
      </c>
      <c r="P35" s="3">
        <v>0.67765741428796555</v>
      </c>
    </row>
    <row r="36" spans="1:16" x14ac:dyDescent="0.35">
      <c r="A36" s="6" t="s">
        <v>25</v>
      </c>
      <c r="B36" s="9">
        <v>10204.081632653062</v>
      </c>
      <c r="C36" s="6"/>
      <c r="D36" s="9">
        <v>1210270.4081632653</v>
      </c>
      <c r="E36" s="6"/>
      <c r="F36" s="9">
        <v>51020.408163265311</v>
      </c>
      <c r="G36" s="19"/>
      <c r="H36" s="2"/>
      <c r="I36" s="2"/>
      <c r="J36" s="17"/>
      <c r="K36" s="17"/>
      <c r="L36" s="2"/>
      <c r="M36" s="2"/>
      <c r="N36" s="2"/>
      <c r="O36" s="42"/>
      <c r="P36" s="2"/>
    </row>
    <row r="37" spans="1:16" x14ac:dyDescent="0.35">
      <c r="A37" s="6"/>
      <c r="B37" s="44"/>
      <c r="C37" s="6"/>
      <c r="D37" s="6"/>
      <c r="E37" s="6"/>
      <c r="F37" s="6"/>
      <c r="G37" s="19"/>
      <c r="H37" s="2"/>
      <c r="I37" s="2"/>
      <c r="J37" s="21"/>
      <c r="K37" s="21"/>
      <c r="L37" s="2"/>
      <c r="M37" s="2"/>
      <c r="N37" s="2"/>
      <c r="O37" s="2"/>
      <c r="P37" s="2"/>
    </row>
    <row r="38" spans="1:16" ht="18.5" x14ac:dyDescent="0.35">
      <c r="A38" s="18" t="s">
        <v>46</v>
      </c>
      <c r="B38" s="23">
        <v>5.1020408163265308E-5</v>
      </c>
      <c r="C38" s="9"/>
      <c r="D38" s="23">
        <v>6.0513520408163263E-3</v>
      </c>
      <c r="E38" s="9"/>
      <c r="F38" s="23">
        <v>2.5510204081632655E-4</v>
      </c>
      <c r="G38" s="19"/>
      <c r="H38" s="2"/>
      <c r="I38" s="2"/>
      <c r="J38" s="2"/>
      <c r="K38" s="2"/>
      <c r="L38" s="2"/>
      <c r="M38" s="2"/>
      <c r="N38" s="2"/>
      <c r="O38" s="2"/>
      <c r="P38" s="2"/>
    </row>
    <row r="39" spans="1:16" ht="16" thickBot="1" x14ac:dyDescent="0.4">
      <c r="A39" s="6"/>
      <c r="B39" s="6"/>
      <c r="C39" s="6"/>
      <c r="D39" s="6"/>
      <c r="E39" s="6"/>
      <c r="F39" s="6"/>
      <c r="G39" s="6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35">
      <c r="A40" s="30" t="s">
        <v>14</v>
      </c>
      <c r="B40" s="31"/>
      <c r="C40" s="31"/>
      <c r="D40" s="31"/>
      <c r="E40" s="31"/>
      <c r="F40" s="32"/>
      <c r="G40" s="6"/>
      <c r="H40" s="6"/>
      <c r="I40" s="2"/>
      <c r="J40" s="2"/>
      <c r="K40" s="2"/>
      <c r="L40" s="2"/>
      <c r="M40" s="2"/>
      <c r="N40" s="2"/>
      <c r="O40" s="2"/>
      <c r="P40" s="2"/>
    </row>
    <row r="41" spans="1:16" x14ac:dyDescent="0.35">
      <c r="A41" s="75" t="s">
        <v>94</v>
      </c>
      <c r="B41" s="33"/>
      <c r="C41" s="33"/>
      <c r="D41" s="33"/>
      <c r="E41" s="33"/>
      <c r="F41" s="34"/>
      <c r="G41" s="6"/>
      <c r="H41" s="6"/>
      <c r="I41" s="2"/>
      <c r="J41" s="2"/>
      <c r="K41" s="2"/>
      <c r="L41" s="2"/>
      <c r="M41" s="2"/>
      <c r="N41" s="2"/>
      <c r="O41" s="2"/>
      <c r="P41" s="2"/>
    </row>
    <row r="42" spans="1:16" x14ac:dyDescent="0.35">
      <c r="A42" s="76" t="s">
        <v>95</v>
      </c>
      <c r="B42" s="6"/>
      <c r="C42" s="6"/>
      <c r="D42" s="6"/>
      <c r="E42" s="6"/>
      <c r="F42" s="35"/>
      <c r="G42" s="6"/>
      <c r="H42" s="6"/>
      <c r="I42" s="2"/>
      <c r="J42" s="2"/>
      <c r="K42" s="2"/>
      <c r="L42" s="2"/>
      <c r="M42" s="2"/>
      <c r="N42" s="2"/>
      <c r="O42" s="2"/>
      <c r="P42" s="2"/>
    </row>
    <row r="43" spans="1:16" x14ac:dyDescent="0.35">
      <c r="A43" s="76" t="s">
        <v>26</v>
      </c>
      <c r="B43" s="6"/>
      <c r="C43" s="6"/>
      <c r="D43" s="6"/>
      <c r="E43" s="6"/>
      <c r="F43" s="35"/>
      <c r="G43" s="6"/>
      <c r="H43" s="6"/>
      <c r="I43" s="2"/>
      <c r="J43" s="2"/>
      <c r="K43" s="2"/>
      <c r="L43" s="2"/>
      <c r="M43" s="2"/>
      <c r="N43" s="2"/>
      <c r="O43" s="2"/>
      <c r="P43" s="2"/>
    </row>
    <row r="44" spans="1:16" x14ac:dyDescent="0.35">
      <c r="A44" s="76" t="s">
        <v>96</v>
      </c>
      <c r="B44" s="6"/>
      <c r="C44" s="6"/>
      <c r="D44" s="6"/>
      <c r="E44" s="6"/>
      <c r="F44" s="35"/>
      <c r="G44" s="6"/>
      <c r="H44" s="6"/>
      <c r="I44" s="2"/>
      <c r="J44" s="2"/>
      <c r="K44" s="2"/>
      <c r="L44" s="2"/>
      <c r="M44" s="2"/>
      <c r="N44" s="2"/>
      <c r="O44" s="2"/>
      <c r="P44" s="2"/>
    </row>
    <row r="45" spans="1:16" x14ac:dyDescent="0.35">
      <c r="A45" s="76" t="s">
        <v>84</v>
      </c>
      <c r="B45" s="6"/>
      <c r="C45" s="6"/>
      <c r="D45" s="6"/>
      <c r="E45" s="6"/>
      <c r="F45" s="35"/>
      <c r="G45" s="6"/>
      <c r="H45" s="6"/>
      <c r="I45" s="2"/>
      <c r="J45" s="2"/>
      <c r="K45" s="2"/>
      <c r="L45" s="2"/>
      <c r="M45" s="2"/>
      <c r="N45" s="2"/>
      <c r="O45" s="2"/>
      <c r="P45" s="2"/>
    </row>
    <row r="46" spans="1:16" x14ac:dyDescent="0.35">
      <c r="A46" s="76" t="s">
        <v>97</v>
      </c>
      <c r="B46" s="6"/>
      <c r="C46" s="6"/>
      <c r="D46" s="6"/>
      <c r="E46" s="6"/>
      <c r="F46" s="35"/>
      <c r="G46" s="6"/>
      <c r="H46" s="6"/>
      <c r="I46" s="2"/>
      <c r="J46" s="2"/>
      <c r="K46" s="2"/>
    </row>
    <row r="47" spans="1:16" x14ac:dyDescent="0.35">
      <c r="A47" s="76" t="s">
        <v>29</v>
      </c>
      <c r="B47" s="6"/>
      <c r="C47" s="6"/>
      <c r="D47" s="6"/>
      <c r="E47" s="6"/>
      <c r="F47" s="35"/>
      <c r="G47" s="6"/>
      <c r="H47" s="6"/>
      <c r="I47" s="2"/>
      <c r="J47" s="2"/>
      <c r="K47" s="2"/>
    </row>
    <row r="48" spans="1:16" x14ac:dyDescent="0.35">
      <c r="A48" s="76" t="s">
        <v>98</v>
      </c>
      <c r="B48" s="6"/>
      <c r="C48" s="6"/>
      <c r="D48" s="6"/>
      <c r="E48" s="6"/>
      <c r="F48" s="35"/>
      <c r="G48" s="6"/>
      <c r="H48" s="6"/>
      <c r="I48" s="2"/>
      <c r="J48" s="2"/>
      <c r="K48" s="2"/>
    </row>
    <row r="49" spans="1:11" x14ac:dyDescent="0.35">
      <c r="A49" s="76" t="s">
        <v>27</v>
      </c>
      <c r="B49" s="6"/>
      <c r="C49" s="6"/>
      <c r="D49" s="6"/>
      <c r="E49" s="6"/>
      <c r="F49" s="35"/>
      <c r="G49" s="6"/>
      <c r="H49" s="6"/>
      <c r="I49" s="2"/>
      <c r="J49" s="2"/>
      <c r="K49" s="2"/>
    </row>
    <row r="50" spans="1:11" x14ac:dyDescent="0.35">
      <c r="A50" s="76" t="s">
        <v>99</v>
      </c>
      <c r="B50" s="6"/>
      <c r="C50" s="6"/>
      <c r="D50" s="6"/>
      <c r="E50" s="6"/>
      <c r="F50" s="35"/>
      <c r="G50" s="6"/>
      <c r="H50" s="6"/>
      <c r="I50" s="2"/>
      <c r="J50" s="2"/>
      <c r="K50" s="2"/>
    </row>
    <row r="51" spans="1:11" ht="16" thickBot="1" x14ac:dyDescent="0.4">
      <c r="A51" s="77" t="s">
        <v>38</v>
      </c>
      <c r="B51" s="36"/>
      <c r="C51" s="36"/>
      <c r="D51" s="36"/>
      <c r="E51" s="36"/>
      <c r="F51" s="37"/>
      <c r="G51" s="6"/>
      <c r="I51" s="27"/>
      <c r="J51" s="28"/>
      <c r="K51" s="28"/>
    </row>
    <row r="52" spans="1:11" x14ac:dyDescent="0.35">
      <c r="A52" s="2"/>
      <c r="B52" s="2"/>
      <c r="C52" s="27" t="s">
        <v>0</v>
      </c>
      <c r="D52" s="2"/>
      <c r="E52" s="2"/>
      <c r="F52" s="2"/>
      <c r="G52" s="2"/>
      <c r="I52" s="2"/>
      <c r="J52" s="2"/>
      <c r="K52" s="2"/>
    </row>
    <row r="56" spans="1:11" x14ac:dyDescent="0.35">
      <c r="A56" s="3"/>
      <c r="B56" s="3"/>
      <c r="C56" s="3"/>
      <c r="D56" s="3"/>
      <c r="E56" s="3"/>
    </row>
    <row r="57" spans="1:11" x14ac:dyDescent="0.35">
      <c r="A57" s="3"/>
      <c r="B57" s="3"/>
      <c r="C57" s="3"/>
      <c r="D57" s="3"/>
      <c r="E57" s="3"/>
    </row>
    <row r="58" spans="1:11" x14ac:dyDescent="0.35">
      <c r="A58" s="3"/>
      <c r="B58" s="3"/>
      <c r="C58" s="3"/>
      <c r="D58" s="3"/>
      <c r="E58" s="3"/>
      <c r="F58" s="2"/>
      <c r="H58" s="2"/>
      <c r="I58" s="2"/>
      <c r="J58" s="2"/>
      <c r="K58" s="2"/>
    </row>
    <row r="59" spans="1:11" x14ac:dyDescent="0.35">
      <c r="A59" s="3"/>
      <c r="B59" s="3"/>
      <c r="C59" s="3"/>
      <c r="D59" s="3"/>
      <c r="E59" s="3"/>
      <c r="F59" s="2"/>
      <c r="H59" s="2"/>
      <c r="I59" s="2"/>
      <c r="J59" s="2"/>
      <c r="K59" s="2"/>
    </row>
    <row r="60" spans="1:11" x14ac:dyDescent="0.35">
      <c r="A60" s="3"/>
      <c r="B60" s="3"/>
      <c r="C60" s="3"/>
      <c r="D60" s="3"/>
      <c r="E60" s="3"/>
      <c r="F60" s="2"/>
      <c r="H60" s="2"/>
      <c r="I60" s="2"/>
      <c r="J60" s="2"/>
      <c r="K60" s="2"/>
    </row>
    <row r="61" spans="1:11" x14ac:dyDescent="0.35">
      <c r="A61" s="3"/>
      <c r="B61" s="3"/>
      <c r="C61" s="3"/>
      <c r="D61" s="3"/>
      <c r="E61" s="3"/>
      <c r="F61" s="2"/>
      <c r="H61" s="2"/>
      <c r="I61" s="2"/>
      <c r="J61" s="2"/>
      <c r="K61" s="2"/>
    </row>
    <row r="62" spans="1:11" x14ac:dyDescent="0.35">
      <c r="A62" s="3"/>
      <c r="B62" s="3"/>
      <c r="C62" s="3"/>
      <c r="D62" s="3"/>
      <c r="E62" s="3"/>
      <c r="F62" s="2"/>
    </row>
    <row r="63" spans="1:11" x14ac:dyDescent="0.35">
      <c r="A63" s="3"/>
      <c r="B63" s="3"/>
      <c r="C63" s="3"/>
      <c r="D63" s="3"/>
      <c r="E63" s="3"/>
      <c r="F63" s="2"/>
    </row>
    <row r="64" spans="1:11" x14ac:dyDescent="0.35">
      <c r="A64" s="3"/>
      <c r="B64" s="3"/>
      <c r="C64" s="3"/>
      <c r="D64" s="3"/>
      <c r="E64" s="3"/>
      <c r="F64" s="2"/>
    </row>
    <row r="65" spans="1:9" x14ac:dyDescent="0.35">
      <c r="A65" s="3"/>
      <c r="B65" s="3"/>
      <c r="C65" s="3"/>
      <c r="D65" s="3"/>
      <c r="E65" s="3"/>
      <c r="F65" s="2"/>
    </row>
    <row r="66" spans="1:9" x14ac:dyDescent="0.35">
      <c r="A66" s="3"/>
      <c r="B66" s="3"/>
      <c r="C66" s="3"/>
      <c r="D66" s="3"/>
      <c r="E66" s="3"/>
      <c r="F66" s="2"/>
    </row>
    <row r="67" spans="1:9" x14ac:dyDescent="0.35">
      <c r="A67" s="3"/>
      <c r="B67" s="3"/>
      <c r="C67" s="3"/>
      <c r="D67" s="3"/>
      <c r="E67" s="3"/>
      <c r="F67" s="2"/>
    </row>
    <row r="68" spans="1:9" x14ac:dyDescent="0.35">
      <c r="A68" s="3"/>
      <c r="B68" s="3"/>
      <c r="C68" s="3"/>
      <c r="D68" s="3"/>
      <c r="E68" s="3"/>
      <c r="F68" s="2"/>
    </row>
    <row r="69" spans="1:9" x14ac:dyDescent="0.35">
      <c r="A69" s="3"/>
      <c r="B69" s="3"/>
      <c r="C69" s="3"/>
      <c r="D69" s="3"/>
      <c r="E69" s="3"/>
      <c r="F69" s="2"/>
    </row>
    <row r="70" spans="1:9" x14ac:dyDescent="0.35">
      <c r="A70" s="3"/>
      <c r="B70" s="3"/>
      <c r="C70" s="3"/>
      <c r="D70" s="3"/>
      <c r="E70" s="3"/>
      <c r="F70" s="2"/>
    </row>
    <row r="71" spans="1:9" x14ac:dyDescent="0.35">
      <c r="A71" s="3"/>
      <c r="B71" s="3"/>
      <c r="C71" s="3"/>
      <c r="D71" s="3"/>
      <c r="E71" s="3"/>
      <c r="F71" s="2"/>
    </row>
    <row r="72" spans="1:9" x14ac:dyDescent="0.35">
      <c r="A72" s="3"/>
      <c r="B72" s="3"/>
      <c r="C72" s="3"/>
      <c r="D72" s="3"/>
      <c r="E72" s="3"/>
      <c r="F72" s="2"/>
    </row>
    <row r="73" spans="1:9" x14ac:dyDescent="0.35">
      <c r="A73" s="3"/>
      <c r="B73" s="3"/>
      <c r="C73" s="3"/>
      <c r="D73" s="3"/>
      <c r="E73" s="3"/>
      <c r="F73" s="2"/>
    </row>
    <row r="74" spans="1:9" x14ac:dyDescent="0.35">
      <c r="A74" s="3"/>
      <c r="B74" s="3"/>
      <c r="C74" s="3"/>
      <c r="D74" s="3"/>
      <c r="E74" s="3"/>
      <c r="F74" s="2"/>
    </row>
    <row r="75" spans="1:9" x14ac:dyDescent="0.35">
      <c r="A75" s="3"/>
      <c r="B75" s="3"/>
      <c r="C75" s="3"/>
      <c r="D75" s="3"/>
      <c r="E75" s="3"/>
      <c r="F75" s="2"/>
    </row>
    <row r="76" spans="1:9" x14ac:dyDescent="0.35">
      <c r="A76" s="3"/>
      <c r="B76" s="3"/>
      <c r="C76" s="3"/>
      <c r="D76" s="3"/>
      <c r="E76" s="3"/>
      <c r="F76" s="2"/>
      <c r="I76" s="21"/>
    </row>
    <row r="77" spans="1:9" x14ac:dyDescent="0.35">
      <c r="A77" s="3"/>
      <c r="B77" s="3"/>
      <c r="C77" s="3"/>
      <c r="D77" s="3"/>
      <c r="E77" s="3"/>
      <c r="F77" s="2"/>
      <c r="H77" s="2"/>
      <c r="I77" s="2"/>
    </row>
    <row r="78" spans="1:9" x14ac:dyDescent="0.35">
      <c r="A78" s="3"/>
      <c r="B78" s="3"/>
      <c r="C78" s="3"/>
      <c r="D78" s="3"/>
      <c r="E78" s="3"/>
      <c r="F78" s="2"/>
      <c r="H78" s="2"/>
      <c r="I78" s="21"/>
    </row>
    <row r="79" spans="1:9" x14ac:dyDescent="0.35">
      <c r="A79" s="3"/>
      <c r="B79" s="3"/>
      <c r="C79" s="3"/>
      <c r="D79" s="3"/>
      <c r="E79" s="3"/>
      <c r="F79" s="2"/>
      <c r="H79" s="2"/>
      <c r="I79" s="29"/>
    </row>
    <row r="80" spans="1:9" x14ac:dyDescent="0.35">
      <c r="A80" s="3"/>
      <c r="B80" s="3"/>
      <c r="C80" s="3"/>
      <c r="D80" s="3"/>
      <c r="E80" s="3"/>
      <c r="F80" s="2"/>
      <c r="H80" s="2"/>
      <c r="I80" s="2"/>
    </row>
    <row r="81" spans="1:9" x14ac:dyDescent="0.35">
      <c r="A81" s="3"/>
      <c r="B81" s="3"/>
      <c r="C81" s="3"/>
      <c r="D81" s="3"/>
      <c r="E81" s="3"/>
      <c r="F81" s="2"/>
      <c r="H81" s="2"/>
      <c r="I81" s="2"/>
    </row>
    <row r="82" spans="1:9" x14ac:dyDescent="0.35">
      <c r="A82" s="3"/>
      <c r="B82" s="3"/>
      <c r="C82" s="3"/>
      <c r="D82" s="3"/>
      <c r="E82" s="3"/>
      <c r="F82" s="2"/>
      <c r="H82" s="2"/>
      <c r="I82" s="2"/>
    </row>
    <row r="83" spans="1:9" x14ac:dyDescent="0.35">
      <c r="A83" s="3"/>
      <c r="B83" s="3"/>
      <c r="C83" s="3"/>
      <c r="D83" s="3"/>
      <c r="E83" s="3"/>
      <c r="F83" s="2"/>
      <c r="H83" s="2"/>
      <c r="I83" s="2"/>
    </row>
    <row r="84" spans="1:9" x14ac:dyDescent="0.35">
      <c r="A84" s="3"/>
      <c r="B84" s="3"/>
      <c r="C84" s="3"/>
      <c r="D84" s="3"/>
      <c r="E84" s="3"/>
      <c r="F84" s="2"/>
      <c r="H84" s="2"/>
      <c r="I84" s="2"/>
    </row>
    <row r="85" spans="1:9" x14ac:dyDescent="0.35">
      <c r="A85" s="3"/>
      <c r="B85" s="3"/>
      <c r="C85" s="3"/>
      <c r="D85" s="3"/>
      <c r="E85" s="3"/>
      <c r="F85" s="2"/>
      <c r="H85" s="2"/>
      <c r="I85" s="2"/>
    </row>
    <row r="86" spans="1:9" x14ac:dyDescent="0.35">
      <c r="A86" s="3"/>
      <c r="B86" s="3"/>
      <c r="C86" s="3"/>
      <c r="D86" s="3"/>
      <c r="E86" s="3"/>
      <c r="F86" s="2"/>
      <c r="H86" s="17"/>
      <c r="I86" s="2"/>
    </row>
  </sheetData>
  <customSheetViews>
    <customSheetView guid="{D67BF875-83E2-4682-A065-52DA9B5AA368}" scale="90" fitToPage="1" printArea="1">
      <selection activeCell="A21" sqref="A21"/>
      <pageMargins left="0.45" right="0.45" top="0.75" bottom="0.75" header="0.3" footer="0.3"/>
      <printOptions horizontalCentered="1"/>
      <pageSetup scale="33" orientation="portrait" r:id="rId1"/>
      <headerFooter>
        <oddHeader>&amp;C&amp;"Times New Roman,Bold"&amp;14ACOM Policy 306 Attachment C,
ACC
For the Contract Year Ending 09/30/XX</oddHeader>
        <oddFooter>&amp;R&amp;8M</oddFooter>
      </headerFooter>
    </customSheetView>
    <customSheetView guid="{4099093C-2E8C-46A4-B318-FB14CCBF72B0}" scale="115" fitToPage="1" topLeftCell="A16">
      <selection activeCell="A26" sqref="A26"/>
      <pageMargins left="0.45" right="0.45" top="0.75" bottom="0.75" header="0.3" footer="0.3"/>
      <printOptions horizontalCentered="1"/>
      <pageSetup scale="72" orientation="portrait" r:id="rId2"/>
      <headerFooter>
        <oddHeader>&amp;C&amp;"Times New Roman,Bold"&amp;14ACOM Policy 306 Attachment C,
ACC
For the Contract Year Ending 09/30/XX</oddHeader>
        <oddFooter>&amp;R&amp;8M</oddFooter>
      </headerFooter>
    </customSheetView>
    <customSheetView guid="{B967FFFE-DF70-4D17-99B8-70333825E433}" scale="80" showPageBreaks="1" fitToPage="1" printArea="1" view="pageLayout">
      <selection activeCell="A2" sqref="A2"/>
      <pageMargins left="0.7" right="0.7" top="0.75" bottom="0.75" header="0.3" footer="0.3"/>
      <pageSetup scale="43" orientation="landscape" r:id="rId3"/>
      <headerFooter>
        <oddHeader>&amp;L&amp;"Times New Roman,Bold"&amp;14
&amp;12
                                                                                                                                         &amp;C&amp;"Times New Roman,Bold"&amp;14ACOM Policy 406, Attachment C,
Federal Limit Test - Acute</oddHeader>
        <oddFooter>&amp;L&amp;"-,Bold" Policy 406, Attachment C - Acure
Effective Date:     10/01/17
Revision Date:      12/07/17
                                                                                                                                         &amp;R&amp;8M</oddFooter>
      </headerFooter>
    </customSheetView>
    <customSheetView guid="{686F182D-D2D8-4E09-9253-160C7D6B0782}" fitToPage="1">
      <selection activeCell="K54" sqref="K54"/>
      <pageMargins left="0.7" right="0.7" top="0.75" bottom="0.75" header="0.3" footer="0.3"/>
      <pageSetup scale="61" orientation="landscape" r:id="rId4"/>
      <headerFooter>
        <oddFooter>&amp;R&amp;8M</oddFooter>
      </headerFooter>
    </customSheetView>
    <customSheetView guid="{FDA0AFDF-8A2A-4AA6-9B1B-84CFCBF61486}" showPageBreaks="1" fitToPage="1" printArea="1">
      <selection activeCell="C1" sqref="C1"/>
      <pageMargins left="0.7" right="0.7" top="0.75" bottom="0.75" header="0.3" footer="0.3"/>
      <pageSetup scale="61" orientation="landscape" r:id="rId5"/>
      <headerFooter>
        <oddFooter>&amp;R&amp;8M</oddFooter>
      </headerFooter>
    </customSheetView>
    <customSheetView guid="{0594006F-D3DE-4B7F-92A1-BBDE62860087}" fitToPage="1" topLeftCell="A22">
      <selection activeCell="K54" sqref="K54"/>
      <pageMargins left="0.7" right="0.7" top="0.75" bottom="0.75" header="0.3" footer="0.3"/>
      <pageSetup scale="61" orientation="landscape" r:id="rId6"/>
      <headerFooter>
        <oddFooter>&amp;R&amp;8M</oddFooter>
      </headerFooter>
    </customSheetView>
    <customSheetView guid="{146ACE95-347C-4968-A0DE-668078B43EB4}" showPageBreaks="1" fitToPage="1" printArea="1" view="pageLayout" topLeftCell="A25">
      <selection activeCell="E36" sqref="E36:E42"/>
      <pageMargins left="0.7" right="0.7" top="0.75" bottom="0.75" header="0.3" footer="0.3"/>
      <pageSetup scale="61" orientation="landscape" r:id="rId7"/>
      <headerFooter>
        <oddFooter>&amp;L&amp;"-,Bold"Effective: 10/01/2013&amp;R&amp;8M</oddFooter>
      </headerFooter>
    </customSheetView>
    <customSheetView guid="{1ED2D04B-5CBB-48AF-96EF-53AB3FB65D69}" fitToPage="1">
      <selection activeCell="A2" sqref="A2"/>
      <pageMargins left="0.45" right="0.45" top="0.75" bottom="0.75" header="0.3" footer="0.3"/>
      <printOptions horizontalCentered="1"/>
      <pageSetup scale="72" orientation="portrait" r:id="rId8"/>
      <headerFooter>
        <oddHeader>&amp;C&amp;"Times New Roman,Bold"&amp;14ACOM Policy 306 Attachment C,
Acute Care
For the Contract Year Ending 09/30/XX</oddHeader>
        <oddFooter>&amp;R&amp;8M</oddFooter>
      </headerFooter>
    </customSheetView>
    <customSheetView guid="{566D799E-6633-49B1-937D-178E3476C11E}" fitToPage="1" printArea="1">
      <pageMargins left="0.45" right="0.45" top="0.75" bottom="0.75" header="0.3" footer="0.3"/>
      <printOptions horizontalCentered="1"/>
      <pageSetup scale="72" orientation="portrait" r:id="rId9"/>
      <headerFooter>
        <oddHeader>&amp;C&amp;"Times New Roman,Bold"&amp;14ACOM Policy 306 Attachment C,
Acute Care
For the Contract Year Ending 09/30/XX</oddHeader>
        <oddFooter>&amp;R&amp;8M</oddFooter>
      </headerFooter>
    </customSheetView>
    <customSheetView guid="{045046AA-6A76-4281-B1C0-6D418FA9B265}" scale="115" showPageBreaks="1" fitToPage="1" printArea="1" topLeftCell="A9">
      <selection activeCell="A21" sqref="A21"/>
      <pageMargins left="0.45" right="0.45" top="0.75" bottom="0.75" header="0.3" footer="0.3"/>
      <printOptions horizontalCentered="1"/>
      <pageSetup scale="72" orientation="portrait" r:id="rId10"/>
      <headerFooter>
        <oddHeader>&amp;C&amp;"Times New Roman,Bold"&amp;14ACOM Policy 306 Attachment C,
ACC
For the Contract Year Ending 09/30/XX</oddHeader>
        <oddFooter>&amp;R&amp;8M</oddFooter>
      </headerFooter>
    </customSheetView>
    <customSheetView guid="{6D893170-DF38-4426-8A8B-C2F27FEC61EA}" scale="80" showPageBreaks="1" fitToPage="1" view="pageLayout" topLeftCell="A52">
      <selection activeCell="A77" sqref="A77"/>
      <pageMargins left="0.7" right="0.7" top="0.75" bottom="0.75" header="0.3" footer="0.3"/>
      <pageSetup scale="42" fitToHeight="0" orientation="landscape" r:id="rId11"/>
      <headerFooter>
        <oddHeader>&amp;L&amp;"Times New Roman,Bold"&amp;14&amp;G&amp;C&amp;"Times New Roman,Bold"&amp;14ACOM Policy 306, Attachment C -
Federal Limit Test - Acute</oddHeader>
        <oddFooter>&amp;L&amp;"Times New Roman,Bold"Effective Dates: 10/01/17, 10/01/18, &amp;KFF000010/01/19&amp;K000000
Approval Dates: 09/05/19, &amp;KFF0000xx/xx/xx&amp;C&amp;"Times New Roman,Bold"&amp;12 306, Attachment C - Page &amp;P of &amp;N&amp;R&amp;8M</oddFooter>
      </headerFooter>
    </customSheetView>
  </customSheetViews>
  <pageMargins left="0.7" right="0.88593750000000004" top="0.75" bottom="0.75" header="0.3" footer="0.3"/>
  <pageSetup scale="40" fitToHeight="0" orientation="landscape" r:id="rId12"/>
  <headerFooter>
    <oddHeader xml:space="preserve">&amp;L&amp;"Times New Roman,Bold"&amp;14&amp;G&amp;C&amp;"Times New Roman,Bold"&amp;12ACOM Policy 306, Attachment C -
Federal Limit Test - ACC
</oddHeader>
    <oddFooter>&amp;L&amp;"Times New Roman,Bold"Effective Dates: 10/01/17, 10/01/18, 10/01/19, 10/01/20, 09/30/22
Approval Dates: 09/05/19, 09/29/20, 04/13/21, 10/06/22&amp;C&amp;"Times New Roman,Bold"&amp;12 306, Attachment C - Page &amp;P of &amp;N</oddFooter>
  </headerFooter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FD9D-D167-4ADB-842A-5E90F4E81BD2}">
  <sheetPr>
    <pageSetUpPr fitToPage="1"/>
  </sheetPr>
  <dimension ref="A1:P86"/>
  <sheetViews>
    <sheetView view="pageLayout" zoomScale="130" zoomScaleNormal="100" zoomScalePageLayoutView="130" workbookViewId="0"/>
  </sheetViews>
  <sheetFormatPr defaultColWidth="9.1796875" defaultRowHeight="15.5" x14ac:dyDescent="0.35"/>
  <cols>
    <col min="1" max="1" width="87.1796875" style="27" customWidth="1"/>
    <col min="2" max="2" width="20.7265625" style="27" customWidth="1"/>
    <col min="3" max="3" width="3.7265625" style="27" customWidth="1"/>
    <col min="4" max="4" width="19.54296875" style="57" customWidth="1"/>
    <col min="5" max="5" width="3.54296875" style="51" customWidth="1"/>
    <col min="6" max="6" width="33.26953125" style="3" customWidth="1"/>
    <col min="7" max="7" width="20.81640625" style="3" customWidth="1"/>
    <col min="8" max="8" width="10.453125" style="3" bestFit="1" customWidth="1"/>
    <col min="9" max="9" width="20.453125" style="3" customWidth="1"/>
    <col min="10" max="10" width="12.81640625" style="3" bestFit="1" customWidth="1"/>
    <col min="11" max="11" width="12.81640625" style="3" customWidth="1"/>
    <col min="12" max="12" width="9.1796875" style="3"/>
    <col min="13" max="13" width="11.26953125" style="3" customWidth="1"/>
    <col min="14" max="14" width="9.1796875" style="3"/>
    <col min="15" max="15" width="11.1796875" style="3" customWidth="1"/>
    <col min="16" max="16" width="9.26953125" style="3" bestFit="1" customWidth="1"/>
    <col min="17" max="16384" width="9.1796875" style="3"/>
  </cols>
  <sheetData>
    <row r="1" spans="1:9" x14ac:dyDescent="0.35">
      <c r="A1" s="38"/>
      <c r="B1" s="6"/>
      <c r="C1" s="6"/>
      <c r="D1" s="6"/>
      <c r="E1" s="6"/>
      <c r="F1" s="6"/>
      <c r="G1" s="6"/>
      <c r="H1" s="48"/>
      <c r="I1" s="48"/>
    </row>
    <row r="2" spans="1:9" x14ac:dyDescent="0.35">
      <c r="A2" s="6"/>
      <c r="B2" s="78" t="s">
        <v>1</v>
      </c>
      <c r="C2" s="78"/>
      <c r="D2" s="78"/>
      <c r="E2" s="78"/>
      <c r="F2" s="78"/>
      <c r="G2" s="6"/>
      <c r="H2" s="48"/>
      <c r="I2" s="48"/>
    </row>
    <row r="3" spans="1:9" ht="18.5" x14ac:dyDescent="0.35">
      <c r="A3" s="6"/>
      <c r="B3" s="5" t="s">
        <v>41</v>
      </c>
      <c r="C3" s="5"/>
      <c r="D3" s="5" t="s">
        <v>42</v>
      </c>
      <c r="E3" s="5"/>
      <c r="F3" s="5" t="s">
        <v>43</v>
      </c>
      <c r="G3" s="6"/>
      <c r="H3" s="48"/>
      <c r="I3" s="48"/>
    </row>
    <row r="4" spans="1:9" ht="18.5" x14ac:dyDescent="0.35">
      <c r="A4" s="6" t="s">
        <v>44</v>
      </c>
      <c r="B4" s="66">
        <v>250000000</v>
      </c>
      <c r="C4" s="66"/>
      <c r="D4" s="8">
        <v>250000000</v>
      </c>
      <c r="E4" s="8"/>
      <c r="F4" s="8">
        <v>250000000</v>
      </c>
      <c r="G4" s="9"/>
      <c r="H4" s="48"/>
      <c r="I4" s="48"/>
    </row>
    <row r="5" spans="1:9" x14ac:dyDescent="0.35">
      <c r="A5" s="6"/>
      <c r="B5" s="66"/>
      <c r="C5" s="66"/>
      <c r="D5" s="8"/>
      <c r="E5" s="8"/>
      <c r="F5" s="8"/>
      <c r="G5" s="9"/>
      <c r="H5" s="48"/>
      <c r="I5" s="48"/>
    </row>
    <row r="6" spans="1:9" ht="17.5" customHeight="1" x14ac:dyDescent="0.35">
      <c r="A6" s="6" t="s">
        <v>16</v>
      </c>
      <c r="B6" s="66">
        <v>2500000</v>
      </c>
      <c r="C6" s="66"/>
      <c r="D6" s="66">
        <v>2500000</v>
      </c>
      <c r="E6" s="66"/>
      <c r="F6" s="66">
        <v>2500000</v>
      </c>
      <c r="G6" s="9"/>
      <c r="H6" s="48"/>
      <c r="I6" s="48"/>
    </row>
    <row r="7" spans="1:9" x14ac:dyDescent="0.35">
      <c r="A7" s="6"/>
      <c r="B7" s="66"/>
      <c r="C7" s="66"/>
      <c r="D7" s="66"/>
      <c r="E7" s="66"/>
      <c r="F7" s="66"/>
      <c r="G7" s="9"/>
      <c r="H7" s="48"/>
      <c r="I7" s="48"/>
    </row>
    <row r="8" spans="1:9" x14ac:dyDescent="0.35">
      <c r="A8" s="6" t="s">
        <v>8</v>
      </c>
      <c r="B8" s="66"/>
      <c r="C8" s="66"/>
      <c r="D8" s="66"/>
      <c r="E8" s="66"/>
      <c r="F8" s="66"/>
      <c r="G8" s="9"/>
      <c r="H8" s="48"/>
      <c r="I8" s="51"/>
    </row>
    <row r="9" spans="1:9" x14ac:dyDescent="0.35">
      <c r="A9" s="6" t="s">
        <v>57</v>
      </c>
      <c r="B9" s="66"/>
      <c r="C9" s="66"/>
      <c r="D9" s="66"/>
      <c r="E9" s="66"/>
      <c r="F9" s="66"/>
      <c r="G9" s="9"/>
      <c r="H9" s="48"/>
      <c r="I9" s="51"/>
    </row>
    <row r="10" spans="1:9" x14ac:dyDescent="0.35">
      <c r="A10" s="6" t="s">
        <v>9</v>
      </c>
      <c r="B10" s="67"/>
      <c r="C10" s="67"/>
      <c r="D10" s="67"/>
      <c r="E10" s="67"/>
      <c r="F10" s="67"/>
      <c r="G10" s="9"/>
      <c r="H10" s="48"/>
      <c r="I10" s="51"/>
    </row>
    <row r="11" spans="1:9" x14ac:dyDescent="0.35">
      <c r="A11" s="6" t="s">
        <v>17</v>
      </c>
      <c r="B11" s="66">
        <v>2500000</v>
      </c>
      <c r="C11" s="66"/>
      <c r="D11" s="66">
        <v>2500000</v>
      </c>
      <c r="E11" s="66"/>
      <c r="F11" s="66">
        <v>2500000</v>
      </c>
      <c r="G11" s="9"/>
      <c r="H11" s="48"/>
      <c r="I11" s="51"/>
    </row>
    <row r="12" spans="1:9" x14ac:dyDescent="0.35">
      <c r="A12" s="6"/>
      <c r="B12" s="53"/>
      <c r="C12" s="53"/>
      <c r="D12" s="53"/>
      <c r="E12" s="53"/>
      <c r="F12" s="53"/>
      <c r="G12" s="9"/>
      <c r="H12" s="48"/>
      <c r="I12" s="51"/>
    </row>
    <row r="13" spans="1:9" x14ac:dyDescent="0.35">
      <c r="A13" s="6" t="s">
        <v>67</v>
      </c>
      <c r="B13" s="11" t="s">
        <v>10</v>
      </c>
      <c r="C13" s="11"/>
      <c r="D13" s="4" t="s">
        <v>11</v>
      </c>
      <c r="E13" s="4"/>
      <c r="F13" s="4" t="s">
        <v>11</v>
      </c>
      <c r="G13" s="6"/>
      <c r="H13" s="48"/>
      <c r="I13" s="51"/>
    </row>
    <row r="14" spans="1:9" x14ac:dyDescent="0.35">
      <c r="A14" s="6" t="s">
        <v>50</v>
      </c>
      <c r="B14" s="11"/>
      <c r="C14" s="11"/>
      <c r="D14" s="4"/>
      <c r="E14" s="4"/>
      <c r="F14" s="4"/>
      <c r="G14" s="6"/>
      <c r="H14" s="48"/>
      <c r="I14" s="51"/>
    </row>
    <row r="15" spans="1:9" x14ac:dyDescent="0.35">
      <c r="A15" s="6"/>
      <c r="B15" s="11"/>
      <c r="C15" s="11"/>
      <c r="D15" s="4"/>
      <c r="E15" s="4"/>
      <c r="F15" s="4"/>
      <c r="G15" s="6"/>
      <c r="H15" s="48"/>
      <c r="I15" s="51"/>
    </row>
    <row r="16" spans="1:9" x14ac:dyDescent="0.35">
      <c r="A16" s="6" t="s">
        <v>54</v>
      </c>
      <c r="B16" s="53"/>
      <c r="C16" s="53"/>
      <c r="D16" s="6"/>
      <c r="E16" s="6"/>
      <c r="F16" s="6"/>
      <c r="G16" s="6"/>
      <c r="H16" s="48"/>
      <c r="I16" s="51"/>
    </row>
    <row r="17" spans="1:16" x14ac:dyDescent="0.35">
      <c r="A17" s="6" t="s">
        <v>70</v>
      </c>
      <c r="B17" s="53">
        <v>0</v>
      </c>
      <c r="C17" s="53"/>
      <c r="D17" s="53">
        <v>940774</v>
      </c>
      <c r="E17" s="53"/>
      <c r="F17" s="53">
        <v>676885</v>
      </c>
      <c r="G17" s="6"/>
      <c r="H17" s="48"/>
      <c r="I17" s="48"/>
      <c r="J17" s="48"/>
      <c r="K17" s="48"/>
      <c r="L17" s="48"/>
      <c r="M17" s="48"/>
      <c r="N17" s="48"/>
      <c r="O17" s="48"/>
      <c r="P17" s="48"/>
    </row>
    <row r="18" spans="1:16" x14ac:dyDescent="0.35">
      <c r="A18" s="6" t="s">
        <v>77</v>
      </c>
      <c r="B18" s="53">
        <v>0</v>
      </c>
      <c r="C18" s="53"/>
      <c r="D18" s="53">
        <v>823344</v>
      </c>
      <c r="E18" s="53"/>
      <c r="F18" s="53">
        <v>786445</v>
      </c>
      <c r="G18" s="6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35">
      <c r="A19" s="3" t="s">
        <v>52</v>
      </c>
      <c r="B19" s="68">
        <v>0</v>
      </c>
      <c r="C19" s="68"/>
      <c r="D19" s="68">
        <v>1239915</v>
      </c>
      <c r="E19" s="68"/>
      <c r="F19" s="68">
        <v>659546</v>
      </c>
      <c r="G19" s="6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1" customFormat="1" x14ac:dyDescent="0.35">
      <c r="A20" s="6" t="s">
        <v>55</v>
      </c>
      <c r="B20" s="53">
        <v>0</v>
      </c>
      <c r="C20" s="53"/>
      <c r="D20" s="53">
        <v>3004033</v>
      </c>
      <c r="E20" s="53"/>
      <c r="F20" s="53">
        <v>2122876</v>
      </c>
      <c r="G20" s="6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35">
      <c r="A21" s="6"/>
      <c r="B21" s="6"/>
      <c r="C21" s="6"/>
      <c r="D21" s="53"/>
      <c r="E21" s="53"/>
      <c r="F21" s="53"/>
      <c r="G21" s="6"/>
      <c r="H21" s="48"/>
      <c r="I21" s="43"/>
      <c r="J21" s="57"/>
      <c r="K21" s="57"/>
      <c r="L21" s="48"/>
      <c r="M21" s="48"/>
      <c r="N21" s="48"/>
      <c r="O21" s="69"/>
      <c r="P21" s="45"/>
    </row>
    <row r="22" spans="1:16" x14ac:dyDescent="0.35">
      <c r="A22" s="15" t="s">
        <v>22</v>
      </c>
      <c r="B22" s="6"/>
      <c r="C22" s="6"/>
      <c r="D22" s="53">
        <v>2500000</v>
      </c>
      <c r="E22" s="53"/>
      <c r="F22" s="53">
        <v>2122876</v>
      </c>
      <c r="G22" s="9"/>
      <c r="H22" s="48"/>
      <c r="I22" s="43"/>
      <c r="J22" s="57"/>
      <c r="K22" s="57"/>
      <c r="L22" s="48"/>
      <c r="M22" s="48"/>
      <c r="N22" s="48"/>
      <c r="O22" s="69"/>
      <c r="P22" s="48"/>
    </row>
    <row r="23" spans="1:16" x14ac:dyDescent="0.35">
      <c r="A23" s="15" t="s">
        <v>23</v>
      </c>
      <c r="B23" s="9"/>
      <c r="C23" s="6"/>
      <c r="D23" s="53">
        <v>504033</v>
      </c>
      <c r="E23" s="53"/>
      <c r="F23" s="59">
        <v>0</v>
      </c>
      <c r="G23" s="6"/>
      <c r="H23" s="48"/>
      <c r="I23" s="43"/>
      <c r="J23" s="57"/>
      <c r="K23" s="57"/>
      <c r="L23" s="48"/>
      <c r="M23" s="48"/>
      <c r="N23" s="48"/>
      <c r="O23" s="69"/>
      <c r="P23" s="48"/>
    </row>
    <row r="24" spans="1:16" x14ac:dyDescent="0.35">
      <c r="A24" s="18"/>
      <c r="B24" s="6"/>
      <c r="C24" s="6"/>
      <c r="D24" s="53"/>
      <c r="E24" s="53"/>
      <c r="F24" s="59"/>
      <c r="G24" s="6"/>
      <c r="H24" s="48"/>
      <c r="I24" s="43"/>
      <c r="J24" s="57"/>
      <c r="K24" s="57"/>
      <c r="L24" s="48"/>
      <c r="M24" s="48"/>
      <c r="N24" s="48"/>
      <c r="O24" s="69"/>
      <c r="P24" s="48"/>
    </row>
    <row r="25" spans="1:16" x14ac:dyDescent="0.35">
      <c r="A25" s="18" t="s">
        <v>20</v>
      </c>
      <c r="B25" s="9">
        <v>-2500000</v>
      </c>
      <c r="C25" s="9"/>
      <c r="D25" s="53">
        <v>504033</v>
      </c>
      <c r="E25" s="9"/>
      <c r="F25" s="53">
        <v>-377124</v>
      </c>
      <c r="G25" s="19"/>
      <c r="H25" s="48"/>
      <c r="I25" s="48"/>
      <c r="J25" s="57"/>
      <c r="K25" s="57"/>
      <c r="L25" s="48"/>
      <c r="M25" s="48"/>
      <c r="N25" s="48"/>
      <c r="O25" s="69"/>
      <c r="P25" s="45"/>
    </row>
    <row r="26" spans="1:16" x14ac:dyDescent="0.35">
      <c r="A26" s="6" t="s">
        <v>12</v>
      </c>
      <c r="B26" s="20">
        <v>-51020.408163265325</v>
      </c>
      <c r="C26" s="20"/>
      <c r="D26" s="20">
        <v>10286.387755102071</v>
      </c>
      <c r="E26" s="20"/>
      <c r="F26" s="20">
        <v>-7696.4081632653251</v>
      </c>
      <c r="G26" s="19"/>
      <c r="H26" s="48"/>
      <c r="I26" s="48"/>
      <c r="J26" s="57"/>
      <c r="K26" s="57"/>
      <c r="L26" s="48"/>
      <c r="M26" s="48"/>
      <c r="N26" s="48"/>
      <c r="O26" s="69"/>
      <c r="P26" s="45"/>
    </row>
    <row r="27" spans="1:16" x14ac:dyDescent="0.35">
      <c r="A27" s="6" t="s">
        <v>13</v>
      </c>
      <c r="B27" s="9">
        <v>-2551020.4081632653</v>
      </c>
      <c r="C27" s="9"/>
      <c r="D27" s="9">
        <v>514319.38775510207</v>
      </c>
      <c r="E27" s="9"/>
      <c r="F27" s="9">
        <v>-384820.40816326533</v>
      </c>
      <c r="G27" s="19"/>
      <c r="H27" s="48"/>
      <c r="I27" s="48"/>
      <c r="J27" s="60"/>
      <c r="K27" s="60"/>
      <c r="L27" s="48"/>
      <c r="M27" s="48"/>
      <c r="N27" s="48"/>
      <c r="O27" s="48"/>
      <c r="P27" s="48"/>
    </row>
    <row r="28" spans="1:16" x14ac:dyDescent="0.35">
      <c r="A28" s="18"/>
      <c r="B28" s="9"/>
      <c r="C28" s="9"/>
      <c r="D28" s="9"/>
      <c r="E28" s="9"/>
      <c r="F28" s="9"/>
      <c r="G28" s="19"/>
      <c r="H28" s="48"/>
      <c r="I28" s="48"/>
      <c r="J28" s="57"/>
      <c r="K28" s="57"/>
      <c r="L28" s="48"/>
      <c r="M28" s="48"/>
      <c r="N28" s="48"/>
      <c r="O28" s="69"/>
      <c r="P28" s="45"/>
    </row>
    <row r="29" spans="1:16" x14ac:dyDescent="0.35">
      <c r="A29" s="22" t="s">
        <v>23</v>
      </c>
      <c r="B29" s="9"/>
      <c r="C29" s="9"/>
      <c r="D29" s="9">
        <v>504033</v>
      </c>
      <c r="E29" s="9"/>
      <c r="F29" s="9"/>
      <c r="G29" s="19"/>
      <c r="H29" s="48"/>
      <c r="I29" s="48"/>
      <c r="J29" s="57"/>
      <c r="K29" s="57"/>
      <c r="L29" s="48"/>
      <c r="M29" s="48"/>
      <c r="N29" s="48"/>
      <c r="O29" s="69"/>
      <c r="P29" s="48"/>
    </row>
    <row r="30" spans="1:16" ht="18.5" x14ac:dyDescent="0.35">
      <c r="A30" s="18" t="s">
        <v>45</v>
      </c>
      <c r="B30" s="20">
        <v>10000</v>
      </c>
      <c r="C30" s="9"/>
      <c r="D30" s="20">
        <v>100000</v>
      </c>
      <c r="E30" s="9"/>
      <c r="F30" s="20">
        <v>50000</v>
      </c>
      <c r="G30" s="19"/>
      <c r="H30" s="48"/>
      <c r="I30" s="48"/>
      <c r="J30" s="57"/>
      <c r="K30" s="57"/>
      <c r="L30" s="48"/>
      <c r="M30" s="48"/>
      <c r="N30" s="48"/>
      <c r="O30" s="69"/>
      <c r="P30" s="45"/>
    </row>
    <row r="31" spans="1:16" x14ac:dyDescent="0.35">
      <c r="A31" s="18" t="s">
        <v>24</v>
      </c>
      <c r="B31" s="9">
        <v>10000</v>
      </c>
      <c r="C31" s="9"/>
      <c r="D31" s="9">
        <v>604033</v>
      </c>
      <c r="E31" s="9"/>
      <c r="F31" s="9">
        <v>50000</v>
      </c>
      <c r="G31" s="19"/>
      <c r="H31" s="48"/>
      <c r="I31" s="48"/>
      <c r="J31" s="57"/>
      <c r="K31" s="57"/>
      <c r="L31" s="48"/>
      <c r="M31" s="48"/>
      <c r="N31" s="48"/>
      <c r="O31" s="69"/>
      <c r="P31" s="45"/>
    </row>
    <row r="32" spans="1:16" x14ac:dyDescent="0.35">
      <c r="A32" s="6" t="s">
        <v>12</v>
      </c>
      <c r="B32" s="20">
        <v>204.08163265306212</v>
      </c>
      <c r="C32" s="6"/>
      <c r="D32" s="20">
        <v>12327.204081632663</v>
      </c>
      <c r="E32" s="6"/>
      <c r="F32" s="20">
        <v>1020.4081632653106</v>
      </c>
      <c r="G32" s="19"/>
      <c r="H32" s="48"/>
      <c r="I32" s="48"/>
      <c r="J32" s="57"/>
      <c r="K32" s="57"/>
      <c r="L32" s="48"/>
      <c r="M32" s="48"/>
      <c r="N32" s="48"/>
      <c r="O32" s="69"/>
      <c r="P32" s="45"/>
    </row>
    <row r="33" spans="1:16" x14ac:dyDescent="0.35">
      <c r="A33" s="6" t="s">
        <v>25</v>
      </c>
      <c r="B33" s="9">
        <v>10204.081632653062</v>
      </c>
      <c r="C33" s="6"/>
      <c r="D33" s="9">
        <v>616360.20408163266</v>
      </c>
      <c r="E33" s="6"/>
      <c r="F33" s="9">
        <v>51020.408163265311</v>
      </c>
      <c r="G33" s="19"/>
      <c r="H33" s="48"/>
      <c r="I33" s="48"/>
      <c r="J33" s="57"/>
      <c r="K33" s="57"/>
      <c r="L33" s="48"/>
      <c r="M33" s="48"/>
      <c r="N33" s="48"/>
      <c r="O33" s="69"/>
      <c r="P33" s="48"/>
    </row>
    <row r="34" spans="1:16" x14ac:dyDescent="0.35">
      <c r="A34" s="6"/>
      <c r="B34" s="44"/>
      <c r="C34" s="6"/>
      <c r="D34" s="6"/>
      <c r="E34" s="6"/>
      <c r="F34" s="6"/>
      <c r="G34" s="19"/>
      <c r="H34" s="48"/>
      <c r="I34" s="48"/>
      <c r="J34" s="60"/>
      <c r="K34" s="60"/>
      <c r="L34" s="48"/>
      <c r="M34" s="48"/>
      <c r="N34" s="48"/>
      <c r="O34" s="48"/>
      <c r="P34" s="48"/>
    </row>
    <row r="35" spans="1:16" ht="18.5" x14ac:dyDescent="0.35">
      <c r="A35" s="18" t="s">
        <v>46</v>
      </c>
      <c r="B35" s="63">
        <v>4.0816326530612252E-5</v>
      </c>
      <c r="C35" s="9"/>
      <c r="D35" s="63">
        <v>2.4654408163265308E-3</v>
      </c>
      <c r="E35" s="9"/>
      <c r="F35" s="63">
        <v>2.0408163265306123E-4</v>
      </c>
      <c r="G35" s="19"/>
      <c r="H35" s="48"/>
      <c r="I35" s="48"/>
      <c r="J35" s="48"/>
      <c r="K35" s="48"/>
      <c r="L35" s="48"/>
      <c r="M35" s="48"/>
      <c r="N35" s="48"/>
      <c r="O35" s="48"/>
      <c r="P35" s="48"/>
    </row>
    <row r="36" spans="1:16" x14ac:dyDescent="0.35">
      <c r="A36" s="18"/>
      <c r="B36" s="63"/>
      <c r="C36" s="9"/>
      <c r="D36" s="63"/>
      <c r="E36" s="9"/>
      <c r="F36" s="63"/>
      <c r="G36" s="19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6" thickBot="1" x14ac:dyDescent="0.4">
      <c r="A37" s="6"/>
      <c r="B37" s="6"/>
      <c r="C37" s="6"/>
      <c r="D37" s="6"/>
      <c r="E37" s="6"/>
      <c r="F37" s="6"/>
      <c r="G37" s="6"/>
      <c r="H37" s="48"/>
      <c r="I37" s="48"/>
      <c r="J37" s="48"/>
      <c r="K37" s="48"/>
      <c r="L37" s="48"/>
      <c r="M37" s="48"/>
      <c r="N37" s="48"/>
      <c r="O37" s="48"/>
      <c r="P37" s="48"/>
    </row>
    <row r="38" spans="1:16" x14ac:dyDescent="0.35">
      <c r="A38" s="30" t="s">
        <v>14</v>
      </c>
      <c r="B38" s="31"/>
      <c r="C38" s="31"/>
      <c r="D38" s="31"/>
      <c r="E38" s="31"/>
      <c r="F38" s="32"/>
      <c r="G38" s="6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16" x14ac:dyDescent="0.35">
      <c r="A39" s="72" t="s">
        <v>88</v>
      </c>
      <c r="B39" s="33"/>
      <c r="C39" s="33"/>
      <c r="D39" s="33"/>
      <c r="E39" s="33"/>
      <c r="F39" s="34"/>
      <c r="G39" s="6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6" x14ac:dyDescent="0.35">
      <c r="A40" s="73" t="s">
        <v>82</v>
      </c>
      <c r="B40" s="6"/>
      <c r="C40" s="6"/>
      <c r="D40" s="6"/>
      <c r="E40" s="6"/>
      <c r="F40" s="35"/>
      <c r="G40" s="6"/>
      <c r="H40" s="48"/>
      <c r="I40" s="48"/>
      <c r="J40" s="48"/>
      <c r="K40" s="48"/>
      <c r="L40" s="48"/>
      <c r="M40" s="48"/>
      <c r="N40" s="48"/>
      <c r="O40" s="48"/>
      <c r="P40" s="48"/>
    </row>
    <row r="41" spans="1:16" x14ac:dyDescent="0.35">
      <c r="A41" s="73" t="s">
        <v>33</v>
      </c>
      <c r="B41" s="6"/>
      <c r="C41" s="6"/>
      <c r="D41" s="6"/>
      <c r="E41" s="6"/>
      <c r="F41" s="35"/>
      <c r="G41" s="6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6" x14ac:dyDescent="0.35">
      <c r="A42" s="73" t="s">
        <v>93</v>
      </c>
      <c r="B42" s="6"/>
      <c r="C42" s="6"/>
      <c r="D42" s="6"/>
      <c r="E42" s="6"/>
      <c r="F42" s="35"/>
      <c r="G42" s="6"/>
      <c r="H42" s="48"/>
      <c r="I42" s="48"/>
      <c r="J42" s="48"/>
      <c r="K42" s="48"/>
      <c r="L42" s="48"/>
      <c r="M42" s="48"/>
      <c r="N42" s="48"/>
      <c r="O42" s="48"/>
      <c r="P42" s="48"/>
    </row>
    <row r="43" spans="1:16" x14ac:dyDescent="0.35">
      <c r="A43" s="73" t="s">
        <v>78</v>
      </c>
      <c r="B43" s="6"/>
      <c r="C43" s="6"/>
      <c r="D43" s="6"/>
      <c r="E43" s="6"/>
      <c r="F43" s="35"/>
      <c r="G43" s="6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6" x14ac:dyDescent="0.35">
      <c r="A44" s="73" t="s">
        <v>90</v>
      </c>
      <c r="B44" s="6"/>
      <c r="C44" s="6"/>
      <c r="D44" s="6"/>
      <c r="E44" s="6"/>
      <c r="F44" s="35"/>
      <c r="G44" s="6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6" x14ac:dyDescent="0.35">
      <c r="A45" s="73" t="s">
        <v>91</v>
      </c>
      <c r="B45" s="6"/>
      <c r="C45" s="6"/>
      <c r="D45" s="6"/>
      <c r="E45" s="6"/>
      <c r="F45" s="35"/>
      <c r="G45" s="6"/>
      <c r="H45" s="48"/>
      <c r="I45" s="48"/>
      <c r="J45" s="48"/>
      <c r="K45" s="48"/>
      <c r="L45" s="48"/>
      <c r="M45" s="48"/>
      <c r="N45" s="48"/>
      <c r="O45" s="48"/>
      <c r="P45" s="48"/>
    </row>
    <row r="46" spans="1:16" x14ac:dyDescent="0.35">
      <c r="A46" s="73" t="s">
        <v>15</v>
      </c>
      <c r="B46" s="6"/>
      <c r="C46" s="6"/>
      <c r="D46" s="6"/>
      <c r="E46" s="6"/>
      <c r="F46" s="35"/>
      <c r="G46" s="6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6" x14ac:dyDescent="0.35">
      <c r="A47" s="73" t="s">
        <v>86</v>
      </c>
      <c r="B47" s="6"/>
      <c r="C47" s="6"/>
      <c r="D47" s="6"/>
      <c r="E47" s="6"/>
      <c r="F47" s="35"/>
      <c r="G47" s="6"/>
      <c r="H47" s="48"/>
      <c r="I47" s="48"/>
      <c r="J47" s="48"/>
      <c r="K47" s="48"/>
      <c r="L47" s="48"/>
      <c r="M47" s="48"/>
      <c r="N47" s="48"/>
      <c r="O47" s="48"/>
      <c r="P47" s="48"/>
    </row>
    <row r="48" spans="1:16" x14ac:dyDescent="0.35">
      <c r="A48" s="73" t="s">
        <v>66</v>
      </c>
      <c r="B48" s="6"/>
      <c r="C48" s="6"/>
      <c r="D48" s="6"/>
      <c r="E48" s="6"/>
      <c r="F48" s="35"/>
      <c r="G48" s="6"/>
      <c r="H48" s="48"/>
      <c r="I48" s="48"/>
      <c r="J48" s="48"/>
      <c r="K48" s="48"/>
    </row>
    <row r="49" spans="1:11" ht="16" x14ac:dyDescent="0.35">
      <c r="A49" s="73" t="s">
        <v>92</v>
      </c>
      <c r="B49" s="6"/>
      <c r="C49" s="6"/>
      <c r="D49" s="6"/>
      <c r="E49" s="6"/>
      <c r="F49" s="35"/>
      <c r="G49" s="6"/>
      <c r="H49" s="48"/>
      <c r="I49" s="48"/>
      <c r="J49" s="48"/>
      <c r="K49" s="48"/>
    </row>
    <row r="50" spans="1:11" ht="16" thickBot="1" x14ac:dyDescent="0.4">
      <c r="A50" s="74" t="s">
        <v>53</v>
      </c>
      <c r="B50" s="36"/>
      <c r="C50" s="36"/>
      <c r="D50" s="36"/>
      <c r="E50" s="36"/>
      <c r="F50" s="37"/>
      <c r="G50" s="6"/>
      <c r="H50" s="48"/>
      <c r="I50" s="46"/>
      <c r="J50" s="28"/>
      <c r="K50" s="28"/>
    </row>
    <row r="51" spans="1:11" x14ac:dyDescent="0.35">
      <c r="A51" s="48"/>
      <c r="B51" s="48"/>
      <c r="C51" s="46" t="s">
        <v>0</v>
      </c>
      <c r="D51" s="48"/>
      <c r="E51" s="48"/>
      <c r="F51" s="48"/>
      <c r="G51" s="48"/>
      <c r="H51" s="48"/>
      <c r="I51" s="48"/>
      <c r="J51" s="48"/>
      <c r="K51" s="48"/>
    </row>
    <row r="55" spans="1:11" x14ac:dyDescent="0.35">
      <c r="A55" s="45"/>
      <c r="B55" s="45"/>
      <c r="C55" s="45"/>
      <c r="D55" s="45"/>
      <c r="E55" s="45"/>
      <c r="F55" s="48"/>
      <c r="G55" s="45"/>
      <c r="H55" s="48"/>
      <c r="I55" s="48"/>
      <c r="J55" s="48"/>
      <c r="K55" s="48"/>
    </row>
    <row r="56" spans="1:11" x14ac:dyDescent="0.35">
      <c r="A56" s="45"/>
      <c r="B56" s="45"/>
      <c r="C56" s="45"/>
      <c r="D56" s="45"/>
      <c r="E56" s="45"/>
      <c r="F56" s="48"/>
      <c r="G56" s="45"/>
      <c r="H56" s="48"/>
      <c r="I56" s="48"/>
      <c r="J56" s="48"/>
      <c r="K56" s="48"/>
    </row>
    <row r="57" spans="1:11" x14ac:dyDescent="0.35">
      <c r="A57" s="45"/>
      <c r="B57" s="45"/>
      <c r="C57" s="45"/>
      <c r="D57" s="45"/>
      <c r="E57" s="45"/>
      <c r="F57" s="48"/>
      <c r="G57" s="45"/>
      <c r="H57" s="48"/>
      <c r="I57" s="48"/>
      <c r="J57" s="48"/>
      <c r="K57" s="48"/>
    </row>
    <row r="58" spans="1:11" x14ac:dyDescent="0.35">
      <c r="A58" s="45"/>
      <c r="B58" s="45"/>
      <c r="C58" s="45"/>
      <c r="D58" s="45"/>
      <c r="E58" s="45"/>
      <c r="F58" s="48"/>
      <c r="G58" s="45"/>
      <c r="H58" s="48"/>
      <c r="I58" s="48"/>
      <c r="J58" s="48"/>
      <c r="K58" s="48"/>
    </row>
    <row r="59" spans="1:11" x14ac:dyDescent="0.35">
      <c r="A59" s="45"/>
      <c r="B59" s="45"/>
      <c r="C59" s="45"/>
      <c r="D59" s="45"/>
      <c r="E59" s="45"/>
      <c r="F59" s="48"/>
      <c r="G59" s="45"/>
      <c r="H59" s="48"/>
      <c r="I59" s="48"/>
      <c r="J59" s="48"/>
      <c r="K59" s="48"/>
    </row>
    <row r="60" spans="1:11" x14ac:dyDescent="0.35">
      <c r="A60" s="45"/>
      <c r="B60" s="45"/>
      <c r="C60" s="45"/>
      <c r="D60" s="45"/>
      <c r="E60" s="45"/>
      <c r="F60" s="48"/>
      <c r="G60" s="45"/>
      <c r="H60" s="48"/>
      <c r="I60" s="48"/>
      <c r="J60" s="48"/>
      <c r="K60" s="48"/>
    </row>
    <row r="61" spans="1:11" x14ac:dyDescent="0.35">
      <c r="A61" s="45"/>
      <c r="B61" s="45"/>
      <c r="C61" s="45"/>
      <c r="D61" s="45"/>
      <c r="E61" s="45"/>
      <c r="F61" s="48"/>
      <c r="G61" s="45"/>
      <c r="H61" s="48"/>
      <c r="I61" s="48"/>
      <c r="J61" s="48"/>
      <c r="K61" s="48"/>
    </row>
    <row r="62" spans="1:11" x14ac:dyDescent="0.35">
      <c r="A62" s="45"/>
      <c r="B62" s="45"/>
      <c r="C62" s="45"/>
      <c r="D62" s="45"/>
      <c r="E62" s="45"/>
      <c r="F62" s="48"/>
      <c r="G62" s="45"/>
      <c r="H62" s="48"/>
      <c r="I62" s="48"/>
    </row>
    <row r="63" spans="1:11" x14ac:dyDescent="0.35">
      <c r="A63" s="45"/>
      <c r="B63" s="45"/>
      <c r="C63" s="45"/>
      <c r="D63" s="45"/>
      <c r="E63" s="45"/>
      <c r="F63" s="48"/>
      <c r="G63" s="45"/>
      <c r="H63" s="48"/>
      <c r="I63" s="48"/>
    </row>
    <row r="64" spans="1:11" x14ac:dyDescent="0.35">
      <c r="A64" s="45"/>
      <c r="B64" s="45"/>
      <c r="C64" s="45"/>
      <c r="D64" s="45"/>
      <c r="E64" s="45"/>
      <c r="F64" s="48"/>
      <c r="G64" s="45"/>
      <c r="H64" s="48"/>
      <c r="I64" s="48"/>
    </row>
    <row r="65" spans="1:9" x14ac:dyDescent="0.35">
      <c r="A65" s="45"/>
      <c r="B65" s="45"/>
      <c r="C65" s="45"/>
      <c r="D65" s="45"/>
      <c r="E65" s="45"/>
      <c r="F65" s="48"/>
      <c r="G65" s="45"/>
      <c r="H65" s="48"/>
      <c r="I65" s="48"/>
    </row>
    <row r="66" spans="1:9" x14ac:dyDescent="0.35">
      <c r="A66" s="45"/>
      <c r="B66" s="45"/>
      <c r="C66" s="45"/>
      <c r="D66" s="45"/>
      <c r="E66" s="45"/>
      <c r="F66" s="48"/>
      <c r="G66" s="45"/>
      <c r="H66" s="48"/>
      <c r="I66" s="48"/>
    </row>
    <row r="67" spans="1:9" x14ac:dyDescent="0.35">
      <c r="A67" s="45"/>
      <c r="B67" s="45"/>
      <c r="C67" s="45"/>
      <c r="D67" s="45"/>
      <c r="E67" s="45"/>
      <c r="F67" s="48"/>
      <c r="G67" s="45"/>
      <c r="H67" s="48"/>
      <c r="I67" s="48"/>
    </row>
    <row r="68" spans="1:9" x14ac:dyDescent="0.35">
      <c r="A68" s="45"/>
      <c r="B68" s="45"/>
      <c r="C68" s="45"/>
      <c r="D68" s="45"/>
      <c r="E68" s="45"/>
      <c r="F68" s="48"/>
      <c r="G68" s="45"/>
      <c r="H68" s="48"/>
      <c r="I68" s="48"/>
    </row>
    <row r="69" spans="1:9" x14ac:dyDescent="0.35">
      <c r="A69" s="45"/>
      <c r="B69" s="45"/>
      <c r="C69" s="45"/>
      <c r="D69" s="45"/>
      <c r="E69" s="45"/>
      <c r="F69" s="48"/>
      <c r="G69" s="45"/>
      <c r="H69" s="48"/>
      <c r="I69" s="48"/>
    </row>
    <row r="70" spans="1:9" x14ac:dyDescent="0.35">
      <c r="A70" s="45"/>
      <c r="B70" s="45"/>
      <c r="C70" s="45"/>
      <c r="D70" s="45"/>
      <c r="E70" s="45"/>
      <c r="F70" s="48"/>
      <c r="G70" s="45"/>
      <c r="H70" s="48"/>
      <c r="I70" s="48"/>
    </row>
    <row r="71" spans="1:9" x14ac:dyDescent="0.35">
      <c r="A71" s="45"/>
      <c r="B71" s="45"/>
      <c r="C71" s="45"/>
      <c r="D71" s="45"/>
      <c r="E71" s="45"/>
      <c r="F71" s="48"/>
      <c r="G71" s="45"/>
      <c r="H71" s="48"/>
      <c r="I71" s="48"/>
    </row>
    <row r="72" spans="1:9" x14ac:dyDescent="0.35">
      <c r="A72" s="45"/>
      <c r="B72" s="45"/>
      <c r="C72" s="45"/>
      <c r="D72" s="45"/>
      <c r="E72" s="45"/>
      <c r="F72" s="48"/>
      <c r="G72" s="45"/>
      <c r="H72" s="48"/>
      <c r="I72" s="48"/>
    </row>
    <row r="73" spans="1:9" x14ac:dyDescent="0.35">
      <c r="A73" s="45"/>
      <c r="B73" s="45"/>
      <c r="C73" s="45"/>
      <c r="D73" s="45"/>
      <c r="E73" s="45"/>
      <c r="F73" s="48"/>
      <c r="G73" s="45"/>
      <c r="H73" s="48"/>
      <c r="I73" s="48"/>
    </row>
    <row r="74" spans="1:9" x14ac:dyDescent="0.35">
      <c r="A74" s="45"/>
      <c r="B74" s="45"/>
      <c r="C74" s="45"/>
      <c r="D74" s="45"/>
      <c r="E74" s="45"/>
      <c r="F74" s="48"/>
      <c r="G74" s="45"/>
      <c r="H74" s="48"/>
      <c r="I74" s="48"/>
    </row>
    <row r="75" spans="1:9" x14ac:dyDescent="0.35">
      <c r="A75" s="45"/>
      <c r="B75" s="45"/>
      <c r="C75" s="45"/>
      <c r="D75" s="45"/>
      <c r="E75" s="45"/>
      <c r="F75" s="48"/>
      <c r="G75" s="45"/>
      <c r="H75" s="48"/>
      <c r="I75" s="48"/>
    </row>
    <row r="76" spans="1:9" x14ac:dyDescent="0.35">
      <c r="A76" s="45"/>
      <c r="B76" s="45"/>
      <c r="C76" s="45"/>
      <c r="D76" s="45"/>
      <c r="E76" s="45"/>
      <c r="F76" s="48"/>
      <c r="G76" s="45"/>
      <c r="H76" s="48"/>
      <c r="I76" s="60"/>
    </row>
    <row r="77" spans="1:9" x14ac:dyDescent="0.35">
      <c r="A77" s="45"/>
      <c r="B77" s="45"/>
      <c r="C77" s="45"/>
      <c r="D77" s="45"/>
      <c r="E77" s="45"/>
      <c r="F77" s="48"/>
      <c r="G77" s="45"/>
      <c r="H77" s="48"/>
      <c r="I77" s="64"/>
    </row>
    <row r="78" spans="1:9" x14ac:dyDescent="0.35">
      <c r="A78" s="45"/>
      <c r="B78" s="45"/>
      <c r="C78" s="45"/>
      <c r="D78" s="45"/>
      <c r="E78" s="45"/>
      <c r="F78" s="48"/>
      <c r="G78" s="45"/>
      <c r="H78" s="48"/>
      <c r="I78" s="21"/>
    </row>
    <row r="79" spans="1:9" x14ac:dyDescent="0.35">
      <c r="A79" s="45"/>
      <c r="B79" s="45"/>
      <c r="C79" s="45"/>
      <c r="D79" s="45"/>
      <c r="E79" s="45"/>
      <c r="F79" s="48"/>
      <c r="G79" s="45"/>
      <c r="H79" s="48"/>
      <c r="I79" s="29"/>
    </row>
    <row r="80" spans="1:9" x14ac:dyDescent="0.35">
      <c r="A80" s="45"/>
      <c r="B80" s="45"/>
      <c r="C80" s="45"/>
      <c r="D80" s="45"/>
      <c r="E80" s="45"/>
      <c r="F80" s="48"/>
      <c r="G80" s="45"/>
      <c r="H80" s="48"/>
    </row>
    <row r="81" spans="1:8" x14ac:dyDescent="0.35">
      <c r="A81" s="45"/>
      <c r="B81" s="45"/>
      <c r="C81" s="45"/>
      <c r="D81" s="45"/>
      <c r="E81" s="45"/>
      <c r="F81" s="48"/>
      <c r="G81" s="45"/>
      <c r="H81" s="48"/>
    </row>
    <row r="82" spans="1:8" x14ac:dyDescent="0.35">
      <c r="A82" s="45"/>
      <c r="B82" s="45"/>
      <c r="C82" s="45"/>
      <c r="D82" s="45"/>
      <c r="E82" s="45"/>
      <c r="F82" s="48"/>
      <c r="G82" s="45"/>
      <c r="H82" s="48"/>
    </row>
    <row r="83" spans="1:8" x14ac:dyDescent="0.35">
      <c r="A83" s="45"/>
      <c r="B83" s="45"/>
      <c r="C83" s="45"/>
      <c r="D83" s="45"/>
      <c r="E83" s="45"/>
      <c r="F83" s="48"/>
      <c r="G83" s="45"/>
      <c r="H83" s="48"/>
    </row>
    <row r="84" spans="1:8" x14ac:dyDescent="0.35">
      <c r="A84" s="45"/>
      <c r="B84" s="45"/>
      <c r="C84" s="45"/>
      <c r="D84" s="45"/>
      <c r="E84" s="45"/>
      <c r="F84" s="48"/>
      <c r="G84" s="45"/>
      <c r="H84" s="57"/>
    </row>
    <row r="85" spans="1:8" x14ac:dyDescent="0.35">
      <c r="A85" s="3"/>
      <c r="B85" s="3"/>
      <c r="C85" s="3"/>
      <c r="D85" s="3"/>
      <c r="E85" s="3"/>
    </row>
    <row r="86" spans="1:8" x14ac:dyDescent="0.35">
      <c r="A86" s="3"/>
      <c r="B86" s="3"/>
      <c r="C86" s="3"/>
      <c r="D86" s="3"/>
      <c r="E86" s="3"/>
      <c r="H86" s="57"/>
    </row>
  </sheetData>
  <mergeCells count="1">
    <mergeCell ref="B2:F2"/>
  </mergeCells>
  <printOptions horizontalCentered="1"/>
  <pageMargins left="0.45" right="0.45" top="1.0910714285714285" bottom="1.2053571428571428" header="0.3" footer="0.3"/>
  <pageSetup scale="78" fitToHeight="0" orientation="landscape" r:id="rId1"/>
  <headerFooter>
    <oddHeader xml:space="preserve">&amp;L&amp;G&amp;C&amp;"Times New Roman,Bold"&amp;12ACOM Policy 306 Attachment C -
Federal Limit Test - ALTCS E/PD
For the Contract Year Ending 09/30/22
&amp;K000000
</oddHeader>
    <oddFooter>&amp;L&amp;"Times New Roman,Bold"Effective Dates: 10/01/20, 10/01/21, 09/30/22
Approval Dates: 04/13/21, 09/22/21, 10/06/22&amp;C&amp;"Times New Roman,Bold"&amp;12 306, Attachment C -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A9BE-87FB-4867-BBDA-7B444F4F19CA}">
  <sheetPr>
    <pageSetUpPr fitToPage="1"/>
  </sheetPr>
  <dimension ref="A1:P86"/>
  <sheetViews>
    <sheetView view="pageLayout" zoomScale="130" zoomScaleNormal="100" zoomScalePageLayoutView="130" workbookViewId="0"/>
  </sheetViews>
  <sheetFormatPr defaultColWidth="9.1796875" defaultRowHeight="15.5" x14ac:dyDescent="0.35"/>
  <cols>
    <col min="1" max="1" width="87.1796875" style="27" customWidth="1"/>
    <col min="2" max="2" width="20.7265625" style="27" customWidth="1"/>
    <col min="3" max="3" width="3.7265625" style="27" customWidth="1"/>
    <col min="4" max="4" width="19.54296875" style="57" customWidth="1"/>
    <col min="5" max="5" width="3.54296875" style="51" customWidth="1"/>
    <col min="6" max="6" width="33.26953125" style="3" customWidth="1"/>
    <col min="7" max="7" width="20.81640625" style="3" customWidth="1"/>
    <col min="8" max="8" width="10.453125" style="3" bestFit="1" customWidth="1"/>
    <col min="9" max="9" width="20.453125" style="3" customWidth="1"/>
    <col min="10" max="10" width="12.81640625" style="3" bestFit="1" customWidth="1"/>
    <col min="11" max="11" width="12.81640625" style="3" customWidth="1"/>
    <col min="12" max="12" width="9.1796875" style="3"/>
    <col min="13" max="13" width="11.26953125" style="3" customWidth="1"/>
    <col min="14" max="14" width="9.1796875" style="3"/>
    <col min="15" max="15" width="11.1796875" style="3" customWidth="1"/>
    <col min="16" max="16" width="9.26953125" style="3" bestFit="1" customWidth="1"/>
    <col min="17" max="16384" width="9.1796875" style="3"/>
  </cols>
  <sheetData>
    <row r="1" spans="1:9" x14ac:dyDescent="0.35">
      <c r="A1" s="38"/>
      <c r="B1" s="6"/>
      <c r="C1" s="6"/>
      <c r="D1" s="6"/>
      <c r="E1" s="6"/>
      <c r="F1" s="6"/>
      <c r="G1" s="6"/>
      <c r="H1" s="48"/>
      <c r="I1" s="48"/>
    </row>
    <row r="2" spans="1:9" x14ac:dyDescent="0.35">
      <c r="A2" s="6"/>
      <c r="B2" s="78" t="s">
        <v>1</v>
      </c>
      <c r="C2" s="78"/>
      <c r="D2" s="78"/>
      <c r="E2" s="78"/>
      <c r="F2" s="78"/>
      <c r="G2" s="6"/>
      <c r="H2" s="48"/>
      <c r="I2" s="48"/>
    </row>
    <row r="3" spans="1:9" ht="18.5" x14ac:dyDescent="0.35">
      <c r="A3" s="6"/>
      <c r="B3" s="5" t="s">
        <v>41</v>
      </c>
      <c r="C3" s="5"/>
      <c r="D3" s="5" t="s">
        <v>42</v>
      </c>
      <c r="E3" s="5"/>
      <c r="F3" s="5" t="s">
        <v>43</v>
      </c>
      <c r="G3" s="6"/>
      <c r="H3" s="48"/>
      <c r="I3" s="48"/>
    </row>
    <row r="4" spans="1:9" ht="18.5" x14ac:dyDescent="0.35">
      <c r="A4" s="6" t="s">
        <v>44</v>
      </c>
      <c r="B4" s="66">
        <v>250000000</v>
      </c>
      <c r="C4" s="66"/>
      <c r="D4" s="8">
        <v>250000000</v>
      </c>
      <c r="E4" s="8"/>
      <c r="F4" s="8">
        <v>250000000</v>
      </c>
      <c r="G4" s="9"/>
      <c r="H4" s="48"/>
      <c r="I4" s="48"/>
    </row>
    <row r="5" spans="1:9" x14ac:dyDescent="0.35">
      <c r="A5" s="6"/>
      <c r="B5" s="66"/>
      <c r="C5" s="66"/>
      <c r="D5" s="8"/>
      <c r="E5" s="8"/>
      <c r="F5" s="8"/>
      <c r="G5" s="9"/>
      <c r="H5" s="48"/>
      <c r="I5" s="48"/>
    </row>
    <row r="6" spans="1:9" ht="17.5" customHeight="1" x14ac:dyDescent="0.35">
      <c r="A6" s="6" t="s">
        <v>16</v>
      </c>
      <c r="B6" s="66">
        <v>2500000</v>
      </c>
      <c r="C6" s="66"/>
      <c r="D6" s="66">
        <v>2500000</v>
      </c>
      <c r="E6" s="66"/>
      <c r="F6" s="66">
        <v>2500000</v>
      </c>
      <c r="G6" s="9"/>
      <c r="H6" s="48"/>
      <c r="I6" s="48"/>
    </row>
    <row r="7" spans="1:9" x14ac:dyDescent="0.35">
      <c r="A7" s="6"/>
      <c r="B7" s="66"/>
      <c r="C7" s="66"/>
      <c r="D7" s="66"/>
      <c r="E7" s="66"/>
      <c r="F7" s="66"/>
      <c r="G7" s="9"/>
      <c r="H7" s="48"/>
      <c r="I7" s="48"/>
    </row>
    <row r="8" spans="1:9" x14ac:dyDescent="0.35">
      <c r="A8" s="6" t="s">
        <v>8</v>
      </c>
      <c r="B8" s="66"/>
      <c r="C8" s="66"/>
      <c r="D8" s="66"/>
      <c r="E8" s="66"/>
      <c r="F8" s="66"/>
      <c r="G8" s="9"/>
      <c r="H8" s="48"/>
      <c r="I8" s="51"/>
    </row>
    <row r="9" spans="1:9" x14ac:dyDescent="0.35">
      <c r="A9" s="6" t="s">
        <v>57</v>
      </c>
      <c r="B9" s="66"/>
      <c r="C9" s="66"/>
      <c r="D9" s="66"/>
      <c r="E9" s="66"/>
      <c r="F9" s="66"/>
      <c r="G9" s="9"/>
      <c r="H9" s="48"/>
      <c r="I9" s="51"/>
    </row>
    <row r="10" spans="1:9" x14ac:dyDescent="0.35">
      <c r="A10" s="6" t="s">
        <v>9</v>
      </c>
      <c r="B10" s="67"/>
      <c r="C10" s="67"/>
      <c r="D10" s="67"/>
      <c r="E10" s="67"/>
      <c r="F10" s="67"/>
      <c r="G10" s="9"/>
      <c r="H10" s="48"/>
      <c r="I10" s="51"/>
    </row>
    <row r="11" spans="1:9" x14ac:dyDescent="0.35">
      <c r="A11" s="6" t="s">
        <v>17</v>
      </c>
      <c r="B11" s="66">
        <v>2500000</v>
      </c>
      <c r="C11" s="66"/>
      <c r="D11" s="66">
        <v>2500000</v>
      </c>
      <c r="E11" s="66"/>
      <c r="F11" s="66">
        <v>2500000</v>
      </c>
      <c r="G11" s="9"/>
      <c r="H11" s="48"/>
      <c r="I11" s="51"/>
    </row>
    <row r="12" spans="1:9" x14ac:dyDescent="0.35">
      <c r="A12" s="6"/>
      <c r="B12" s="53"/>
      <c r="C12" s="53"/>
      <c r="D12" s="53"/>
      <c r="E12" s="53"/>
      <c r="F12" s="53"/>
      <c r="G12" s="9"/>
      <c r="H12" s="48"/>
      <c r="I12" s="51"/>
    </row>
    <row r="13" spans="1:9" x14ac:dyDescent="0.35">
      <c r="A13" s="6" t="s">
        <v>67</v>
      </c>
      <c r="B13" s="11" t="s">
        <v>10</v>
      </c>
      <c r="C13" s="11"/>
      <c r="D13" s="4" t="s">
        <v>11</v>
      </c>
      <c r="E13" s="4"/>
      <c r="F13" s="4" t="s">
        <v>11</v>
      </c>
      <c r="G13" s="6"/>
      <c r="H13" s="48"/>
      <c r="I13" s="51"/>
    </row>
    <row r="14" spans="1:9" x14ac:dyDescent="0.35">
      <c r="A14" s="6" t="s">
        <v>50</v>
      </c>
      <c r="B14" s="11"/>
      <c r="C14" s="11"/>
      <c r="D14" s="4"/>
      <c r="E14" s="4"/>
      <c r="F14" s="4"/>
      <c r="G14" s="6"/>
      <c r="H14" s="48"/>
      <c r="I14" s="51"/>
    </row>
    <row r="15" spans="1:9" x14ac:dyDescent="0.35">
      <c r="A15" s="6"/>
      <c r="B15" s="11"/>
      <c r="C15" s="11"/>
      <c r="D15" s="4"/>
      <c r="E15" s="4"/>
      <c r="F15" s="4"/>
      <c r="G15" s="6"/>
      <c r="H15" s="48"/>
      <c r="I15" s="51"/>
    </row>
    <row r="16" spans="1:9" x14ac:dyDescent="0.35">
      <c r="A16" s="6" t="s">
        <v>54</v>
      </c>
      <c r="B16" s="53"/>
      <c r="C16" s="53"/>
      <c r="D16" s="6"/>
      <c r="E16" s="6"/>
      <c r="F16" s="6"/>
      <c r="G16" s="6"/>
      <c r="H16" s="48"/>
      <c r="I16" s="51"/>
    </row>
    <row r="17" spans="1:16" x14ac:dyDescent="0.35">
      <c r="A17" s="6" t="s">
        <v>68</v>
      </c>
      <c r="B17" s="53">
        <v>0</v>
      </c>
      <c r="C17" s="53"/>
      <c r="D17" s="53">
        <v>940774</v>
      </c>
      <c r="E17" s="53"/>
      <c r="F17" s="53">
        <v>676885</v>
      </c>
      <c r="G17" s="6"/>
      <c r="H17" s="48"/>
      <c r="I17" s="48"/>
      <c r="J17" s="48"/>
      <c r="K17" s="48"/>
      <c r="L17" s="48"/>
      <c r="M17" s="48"/>
      <c r="N17" s="48"/>
      <c r="O17" s="48"/>
      <c r="P17" s="48"/>
    </row>
    <row r="18" spans="1:16" x14ac:dyDescent="0.35">
      <c r="A18" s="6" t="s">
        <v>79</v>
      </c>
      <c r="B18" s="53">
        <v>0</v>
      </c>
      <c r="C18" s="53"/>
      <c r="D18" s="53">
        <v>823344</v>
      </c>
      <c r="E18" s="53"/>
      <c r="F18" s="53">
        <v>786445</v>
      </c>
      <c r="G18" s="6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35">
      <c r="A19" s="3" t="s">
        <v>52</v>
      </c>
      <c r="B19" s="68">
        <v>0</v>
      </c>
      <c r="C19" s="68"/>
      <c r="D19" s="68">
        <v>1239915</v>
      </c>
      <c r="E19" s="68"/>
      <c r="F19" s="68">
        <v>659546</v>
      </c>
      <c r="G19" s="6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1" customFormat="1" x14ac:dyDescent="0.35">
      <c r="A20" s="6" t="s">
        <v>55</v>
      </c>
      <c r="B20" s="53">
        <v>0</v>
      </c>
      <c r="C20" s="53"/>
      <c r="D20" s="53">
        <v>3004033</v>
      </c>
      <c r="E20" s="53"/>
      <c r="F20" s="53">
        <v>2122876</v>
      </c>
      <c r="G20" s="6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35">
      <c r="A21" s="6"/>
      <c r="B21" s="6"/>
      <c r="C21" s="6"/>
      <c r="D21" s="53"/>
      <c r="E21" s="53"/>
      <c r="F21" s="53"/>
      <c r="G21" s="6"/>
      <c r="H21" s="48"/>
      <c r="I21" s="43"/>
      <c r="J21" s="57"/>
      <c r="K21" s="57"/>
      <c r="L21" s="48"/>
      <c r="M21" s="48"/>
      <c r="N21" s="48"/>
      <c r="O21" s="69"/>
      <c r="P21" s="45"/>
    </row>
    <row r="22" spans="1:16" x14ac:dyDescent="0.35">
      <c r="A22" s="15" t="s">
        <v>22</v>
      </c>
      <c r="B22" s="6"/>
      <c r="C22" s="6"/>
      <c r="D22" s="53">
        <v>2500000</v>
      </c>
      <c r="E22" s="53"/>
      <c r="F22" s="53">
        <v>2122876</v>
      </c>
      <c r="G22" s="9"/>
      <c r="H22" s="48"/>
      <c r="I22" s="43"/>
      <c r="J22" s="57"/>
      <c r="K22" s="57"/>
      <c r="L22" s="48"/>
      <c r="M22" s="48"/>
      <c r="N22" s="48"/>
      <c r="O22" s="69"/>
      <c r="P22" s="48"/>
    </row>
    <row r="23" spans="1:16" x14ac:dyDescent="0.35">
      <c r="A23" s="15" t="s">
        <v>23</v>
      </c>
      <c r="B23" s="9"/>
      <c r="C23" s="6"/>
      <c r="D23" s="53">
        <v>504033</v>
      </c>
      <c r="E23" s="53"/>
      <c r="F23" s="59">
        <v>0</v>
      </c>
      <c r="G23" s="6"/>
      <c r="H23" s="48"/>
      <c r="I23" s="43"/>
      <c r="J23" s="57"/>
      <c r="K23" s="57"/>
      <c r="L23" s="48"/>
      <c r="M23" s="48"/>
      <c r="N23" s="48"/>
      <c r="O23" s="69"/>
      <c r="P23" s="48"/>
    </row>
    <row r="24" spans="1:16" x14ac:dyDescent="0.35">
      <c r="A24" s="18"/>
      <c r="B24" s="6"/>
      <c r="C24" s="6"/>
      <c r="D24" s="53"/>
      <c r="E24" s="53"/>
      <c r="F24" s="59"/>
      <c r="G24" s="6"/>
      <c r="H24" s="48"/>
      <c r="I24" s="43"/>
      <c r="J24" s="57"/>
      <c r="K24" s="57"/>
      <c r="L24" s="48"/>
      <c r="M24" s="48"/>
      <c r="N24" s="48"/>
      <c r="O24" s="69"/>
      <c r="P24" s="48"/>
    </row>
    <row r="25" spans="1:16" x14ac:dyDescent="0.35">
      <c r="A25" s="18" t="s">
        <v>20</v>
      </c>
      <c r="B25" s="9">
        <v>-2500000</v>
      </c>
      <c r="C25" s="9"/>
      <c r="D25" s="53">
        <v>504033</v>
      </c>
      <c r="E25" s="9"/>
      <c r="F25" s="53">
        <v>-377124</v>
      </c>
      <c r="G25" s="19"/>
      <c r="H25" s="48"/>
      <c r="I25" s="48"/>
      <c r="J25" s="57"/>
      <c r="K25" s="57"/>
      <c r="L25" s="48"/>
      <c r="M25" s="48"/>
      <c r="N25" s="48"/>
      <c r="O25" s="69"/>
      <c r="P25" s="45"/>
    </row>
    <row r="26" spans="1:16" x14ac:dyDescent="0.35">
      <c r="A26" s="6" t="s">
        <v>12</v>
      </c>
      <c r="B26" s="20">
        <v>-51020.408163265325</v>
      </c>
      <c r="C26" s="20"/>
      <c r="D26" s="20">
        <v>10286.387755102071</v>
      </c>
      <c r="E26" s="20"/>
      <c r="F26" s="20">
        <v>-7696.4081632653251</v>
      </c>
      <c r="G26" s="19"/>
      <c r="H26" s="48"/>
      <c r="I26" s="48"/>
      <c r="J26" s="57"/>
      <c r="K26" s="57"/>
      <c r="L26" s="48"/>
      <c r="M26" s="48"/>
      <c r="N26" s="48"/>
      <c r="O26" s="69"/>
      <c r="P26" s="45"/>
    </row>
    <row r="27" spans="1:16" x14ac:dyDescent="0.35">
      <c r="A27" s="6" t="s">
        <v>13</v>
      </c>
      <c r="B27" s="9">
        <v>-2551020.4081632653</v>
      </c>
      <c r="C27" s="9"/>
      <c r="D27" s="9">
        <v>514319.38775510207</v>
      </c>
      <c r="E27" s="9"/>
      <c r="F27" s="9">
        <v>-384820.40816326533</v>
      </c>
      <c r="G27" s="19"/>
      <c r="H27" s="48"/>
      <c r="I27" s="48"/>
      <c r="J27" s="60"/>
      <c r="K27" s="60"/>
      <c r="L27" s="48"/>
      <c r="M27" s="48"/>
      <c r="N27" s="48"/>
      <c r="O27" s="48"/>
      <c r="P27" s="48"/>
    </row>
    <row r="28" spans="1:16" x14ac:dyDescent="0.35">
      <c r="A28" s="18"/>
      <c r="B28" s="9"/>
      <c r="C28" s="9"/>
      <c r="D28" s="9"/>
      <c r="E28" s="9"/>
      <c r="F28" s="9"/>
      <c r="G28" s="19"/>
      <c r="H28" s="48"/>
      <c r="I28" s="48"/>
      <c r="J28" s="57"/>
      <c r="K28" s="57"/>
      <c r="L28" s="48"/>
      <c r="M28" s="48"/>
      <c r="N28" s="48"/>
      <c r="O28" s="69"/>
      <c r="P28" s="45"/>
    </row>
    <row r="29" spans="1:16" x14ac:dyDescent="0.35">
      <c r="A29" s="22" t="s">
        <v>23</v>
      </c>
      <c r="B29" s="9"/>
      <c r="C29" s="9"/>
      <c r="D29" s="9">
        <v>504033</v>
      </c>
      <c r="E29" s="9"/>
      <c r="F29" s="9"/>
      <c r="G29" s="19"/>
      <c r="H29" s="48"/>
      <c r="I29" s="48"/>
      <c r="J29" s="57"/>
      <c r="K29" s="57"/>
      <c r="L29" s="48"/>
      <c r="M29" s="48"/>
      <c r="N29" s="48"/>
      <c r="O29" s="69"/>
      <c r="P29" s="48"/>
    </row>
    <row r="30" spans="1:16" ht="18.5" x14ac:dyDescent="0.35">
      <c r="A30" s="18" t="s">
        <v>45</v>
      </c>
      <c r="B30" s="20">
        <v>10000</v>
      </c>
      <c r="C30" s="9"/>
      <c r="D30" s="20">
        <v>100000</v>
      </c>
      <c r="E30" s="9"/>
      <c r="F30" s="20">
        <v>50000</v>
      </c>
      <c r="G30" s="19"/>
      <c r="H30" s="48"/>
      <c r="I30" s="48"/>
      <c r="J30" s="57"/>
      <c r="K30" s="57"/>
      <c r="L30" s="48"/>
      <c r="M30" s="48"/>
      <c r="N30" s="48"/>
      <c r="O30" s="69"/>
      <c r="P30" s="45"/>
    </row>
    <row r="31" spans="1:16" x14ac:dyDescent="0.35">
      <c r="A31" s="18" t="s">
        <v>24</v>
      </c>
      <c r="B31" s="9">
        <v>10000</v>
      </c>
      <c r="C31" s="9"/>
      <c r="D31" s="9">
        <v>604033</v>
      </c>
      <c r="E31" s="9"/>
      <c r="F31" s="9">
        <v>50000</v>
      </c>
      <c r="G31" s="19"/>
      <c r="H31" s="48"/>
      <c r="I31" s="48"/>
      <c r="J31" s="57"/>
      <c r="K31" s="57"/>
      <c r="L31" s="48"/>
      <c r="M31" s="48"/>
      <c r="N31" s="48"/>
      <c r="O31" s="69"/>
      <c r="P31" s="45"/>
    </row>
    <row r="32" spans="1:16" x14ac:dyDescent="0.35">
      <c r="A32" s="6" t="s">
        <v>12</v>
      </c>
      <c r="B32" s="20">
        <v>204.08163265306212</v>
      </c>
      <c r="C32" s="6"/>
      <c r="D32" s="20">
        <v>12327.204081632663</v>
      </c>
      <c r="E32" s="6"/>
      <c r="F32" s="20">
        <v>1020.4081632653106</v>
      </c>
      <c r="G32" s="19"/>
      <c r="H32" s="48"/>
      <c r="I32" s="48"/>
      <c r="J32" s="57"/>
      <c r="K32" s="57"/>
      <c r="L32" s="48"/>
      <c r="M32" s="48"/>
      <c r="N32" s="48"/>
      <c r="O32" s="69"/>
      <c r="P32" s="45"/>
    </row>
    <row r="33" spans="1:16" x14ac:dyDescent="0.35">
      <c r="A33" s="6" t="s">
        <v>25</v>
      </c>
      <c r="B33" s="9">
        <v>10204.081632653062</v>
      </c>
      <c r="C33" s="6"/>
      <c r="D33" s="9">
        <v>616360.20408163266</v>
      </c>
      <c r="E33" s="6"/>
      <c r="F33" s="9">
        <v>51020.408163265311</v>
      </c>
      <c r="G33" s="19"/>
      <c r="H33" s="48"/>
      <c r="I33" s="48"/>
      <c r="J33" s="57"/>
      <c r="K33" s="57"/>
      <c r="L33" s="48"/>
      <c r="M33" s="48"/>
      <c r="N33" s="48"/>
      <c r="O33" s="69"/>
      <c r="P33" s="48"/>
    </row>
    <row r="34" spans="1:16" x14ac:dyDescent="0.35">
      <c r="A34" s="6"/>
      <c r="B34" s="44"/>
      <c r="C34" s="6"/>
      <c r="D34" s="6"/>
      <c r="E34" s="6"/>
      <c r="F34" s="6"/>
      <c r="G34" s="19"/>
      <c r="H34" s="48"/>
      <c r="I34" s="48"/>
      <c r="J34" s="60"/>
      <c r="K34" s="60"/>
      <c r="L34" s="48"/>
      <c r="M34" s="48"/>
      <c r="N34" s="48"/>
      <c r="O34" s="48"/>
      <c r="P34" s="48"/>
    </row>
    <row r="35" spans="1:16" ht="18.5" x14ac:dyDescent="0.35">
      <c r="A35" s="18" t="s">
        <v>46</v>
      </c>
      <c r="B35" s="63">
        <v>4.0816326530612252E-5</v>
      </c>
      <c r="C35" s="9"/>
      <c r="D35" s="63">
        <v>2.4654408163265308E-3</v>
      </c>
      <c r="E35" s="9"/>
      <c r="F35" s="63">
        <v>2.0408163265306123E-4</v>
      </c>
      <c r="G35" s="19"/>
      <c r="H35" s="48"/>
      <c r="I35" s="48"/>
      <c r="J35" s="48"/>
      <c r="K35" s="48"/>
      <c r="L35" s="48"/>
      <c r="M35" s="48"/>
      <c r="N35" s="48"/>
      <c r="O35" s="48"/>
      <c r="P35" s="48"/>
    </row>
    <row r="36" spans="1:16" x14ac:dyDescent="0.35">
      <c r="A36" s="18"/>
      <c r="B36" s="63"/>
      <c r="C36" s="9"/>
      <c r="D36" s="63"/>
      <c r="E36" s="9"/>
      <c r="F36" s="63"/>
      <c r="G36" s="19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6" thickBot="1" x14ac:dyDescent="0.4">
      <c r="A37" s="6"/>
      <c r="B37" s="6"/>
      <c r="C37" s="6"/>
      <c r="D37" s="6"/>
      <c r="E37" s="6"/>
      <c r="F37" s="6"/>
      <c r="G37" s="6"/>
      <c r="H37" s="48"/>
      <c r="I37" s="48"/>
      <c r="J37" s="48"/>
      <c r="K37" s="48"/>
      <c r="L37" s="48"/>
      <c r="M37" s="48"/>
      <c r="N37" s="48"/>
      <c r="O37" s="48"/>
      <c r="P37" s="48"/>
    </row>
    <row r="38" spans="1:16" x14ac:dyDescent="0.35">
      <c r="A38" s="30" t="s">
        <v>14</v>
      </c>
      <c r="B38" s="31"/>
      <c r="C38" s="31"/>
      <c r="D38" s="31"/>
      <c r="E38" s="31"/>
      <c r="F38" s="32"/>
      <c r="G38" s="6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16" x14ac:dyDescent="0.35">
      <c r="A39" s="72" t="s">
        <v>88</v>
      </c>
      <c r="B39" s="33"/>
      <c r="C39" s="33"/>
      <c r="D39" s="33"/>
      <c r="E39" s="33"/>
      <c r="F39" s="34"/>
      <c r="G39" s="6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6" x14ac:dyDescent="0.35">
      <c r="A40" s="73" t="s">
        <v>82</v>
      </c>
      <c r="B40" s="6"/>
      <c r="C40" s="6"/>
      <c r="D40" s="6"/>
      <c r="E40" s="6"/>
      <c r="F40" s="35"/>
      <c r="G40" s="6"/>
      <c r="H40" s="48"/>
      <c r="I40" s="48"/>
      <c r="J40" s="48"/>
      <c r="K40" s="48"/>
      <c r="L40" s="48"/>
      <c r="M40" s="48"/>
      <c r="N40" s="48"/>
      <c r="O40" s="48"/>
      <c r="P40" s="48"/>
    </row>
    <row r="41" spans="1:16" x14ac:dyDescent="0.35">
      <c r="A41" s="73" t="s">
        <v>33</v>
      </c>
      <c r="B41" s="6"/>
      <c r="C41" s="6"/>
      <c r="D41" s="6"/>
      <c r="E41" s="6"/>
      <c r="F41" s="35"/>
      <c r="G41" s="6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6" x14ac:dyDescent="0.35">
      <c r="A42" s="73" t="s">
        <v>89</v>
      </c>
      <c r="B42" s="6"/>
      <c r="C42" s="6"/>
      <c r="D42" s="6"/>
      <c r="E42" s="6"/>
      <c r="F42" s="35"/>
      <c r="G42" s="6"/>
      <c r="H42" s="48"/>
      <c r="I42" s="48"/>
      <c r="J42" s="48"/>
      <c r="K42" s="48"/>
      <c r="L42" s="48"/>
      <c r="M42" s="48"/>
      <c r="N42" s="48"/>
      <c r="O42" s="48"/>
      <c r="P42" s="48"/>
    </row>
    <row r="43" spans="1:16" x14ac:dyDescent="0.35">
      <c r="A43" s="73" t="s">
        <v>80</v>
      </c>
      <c r="B43" s="6"/>
      <c r="C43" s="6"/>
      <c r="D43" s="6"/>
      <c r="E43" s="6"/>
      <c r="F43" s="35"/>
      <c r="G43" s="6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6" x14ac:dyDescent="0.35">
      <c r="A44" s="73" t="s">
        <v>90</v>
      </c>
      <c r="B44" s="6"/>
      <c r="C44" s="6"/>
      <c r="D44" s="6"/>
      <c r="E44" s="6"/>
      <c r="F44" s="35"/>
      <c r="G44" s="6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6" x14ac:dyDescent="0.35">
      <c r="A45" s="73" t="s">
        <v>91</v>
      </c>
      <c r="B45" s="6"/>
      <c r="C45" s="6"/>
      <c r="D45" s="6"/>
      <c r="E45" s="6"/>
      <c r="F45" s="35"/>
      <c r="G45" s="6"/>
      <c r="H45" s="48"/>
      <c r="I45" s="48"/>
      <c r="J45" s="48"/>
      <c r="K45" s="48"/>
      <c r="L45" s="48"/>
      <c r="M45" s="48"/>
      <c r="N45" s="48"/>
      <c r="O45" s="48"/>
      <c r="P45" s="48"/>
    </row>
    <row r="46" spans="1:16" x14ac:dyDescent="0.35">
      <c r="A46" s="73" t="s">
        <v>15</v>
      </c>
      <c r="B46" s="6"/>
      <c r="C46" s="6"/>
      <c r="D46" s="6"/>
      <c r="E46" s="6"/>
      <c r="F46" s="35"/>
      <c r="G46" s="6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6" x14ac:dyDescent="0.35">
      <c r="A47" s="73" t="s">
        <v>86</v>
      </c>
      <c r="B47" s="6"/>
      <c r="C47" s="6"/>
      <c r="D47" s="6"/>
      <c r="E47" s="6"/>
      <c r="F47" s="35"/>
      <c r="G47" s="6"/>
      <c r="H47" s="48"/>
      <c r="I47" s="48"/>
      <c r="J47" s="48"/>
      <c r="K47" s="48"/>
      <c r="L47" s="48"/>
      <c r="M47" s="48"/>
      <c r="N47" s="48"/>
      <c r="O47" s="48"/>
      <c r="P47" s="48"/>
    </row>
    <row r="48" spans="1:16" x14ac:dyDescent="0.35">
      <c r="A48" s="73" t="s">
        <v>66</v>
      </c>
      <c r="B48" s="6"/>
      <c r="C48" s="6"/>
      <c r="D48" s="6"/>
      <c r="E48" s="6"/>
      <c r="F48" s="35"/>
      <c r="G48" s="6"/>
      <c r="H48" s="48"/>
      <c r="I48" s="48"/>
      <c r="J48" s="48"/>
      <c r="K48" s="48"/>
    </row>
    <row r="49" spans="1:11" ht="16" x14ac:dyDescent="0.35">
      <c r="A49" s="73" t="s">
        <v>92</v>
      </c>
      <c r="B49" s="6"/>
      <c r="C49" s="6"/>
      <c r="D49" s="6"/>
      <c r="E49" s="6"/>
      <c r="F49" s="35"/>
      <c r="G49" s="6"/>
      <c r="H49" s="48"/>
      <c r="I49" s="48"/>
      <c r="J49" s="48"/>
      <c r="K49" s="48"/>
    </row>
    <row r="50" spans="1:11" ht="16" thickBot="1" x14ac:dyDescent="0.4">
      <c r="A50" s="74" t="s">
        <v>53</v>
      </c>
      <c r="B50" s="36"/>
      <c r="C50" s="36"/>
      <c r="D50" s="36"/>
      <c r="E50" s="36"/>
      <c r="F50" s="37"/>
      <c r="G50" s="6"/>
      <c r="H50" s="48"/>
      <c r="I50" s="46"/>
      <c r="J50" s="28"/>
      <c r="K50" s="28"/>
    </row>
    <row r="51" spans="1:11" x14ac:dyDescent="0.35">
      <c r="A51" s="48"/>
      <c r="B51" s="48"/>
      <c r="C51" s="46" t="s">
        <v>0</v>
      </c>
      <c r="D51" s="48"/>
      <c r="E51" s="48"/>
      <c r="F51" s="48"/>
      <c r="G51" s="48"/>
      <c r="H51" s="48"/>
      <c r="I51" s="48"/>
      <c r="J51" s="48"/>
      <c r="K51" s="48"/>
    </row>
    <row r="55" spans="1:11" x14ac:dyDescent="0.35">
      <c r="A55" s="45"/>
      <c r="B55" s="45"/>
      <c r="C55" s="45"/>
      <c r="D55" s="45"/>
      <c r="E55" s="45"/>
      <c r="F55" s="48"/>
      <c r="G55" s="45"/>
      <c r="H55" s="48"/>
      <c r="I55" s="48"/>
      <c r="J55" s="48"/>
      <c r="K55" s="48"/>
    </row>
    <row r="56" spans="1:11" x14ac:dyDescent="0.35">
      <c r="A56" s="45"/>
      <c r="B56" s="45"/>
      <c r="C56" s="45"/>
      <c r="D56" s="45"/>
      <c r="E56" s="45"/>
      <c r="F56" s="48"/>
      <c r="G56" s="45"/>
      <c r="H56" s="48"/>
      <c r="I56" s="48"/>
      <c r="J56" s="48"/>
      <c r="K56" s="48"/>
    </row>
    <row r="57" spans="1:11" x14ac:dyDescent="0.35">
      <c r="A57" s="45"/>
      <c r="B57" s="45"/>
      <c r="C57" s="45"/>
      <c r="D57" s="45"/>
      <c r="E57" s="45"/>
      <c r="F57" s="48"/>
      <c r="G57" s="45"/>
      <c r="H57" s="48"/>
      <c r="I57" s="48"/>
      <c r="J57" s="48"/>
      <c r="K57" s="48"/>
    </row>
    <row r="58" spans="1:11" x14ac:dyDescent="0.35">
      <c r="A58" s="45"/>
      <c r="B58" s="45"/>
      <c r="C58" s="45"/>
      <c r="D58" s="45"/>
      <c r="E58" s="45"/>
      <c r="F58" s="48"/>
      <c r="G58" s="45"/>
      <c r="H58" s="48"/>
      <c r="I58" s="48"/>
      <c r="J58" s="48"/>
      <c r="K58" s="48"/>
    </row>
    <row r="59" spans="1:11" x14ac:dyDescent="0.35">
      <c r="A59" s="45"/>
      <c r="B59" s="45"/>
      <c r="C59" s="45"/>
      <c r="D59" s="45"/>
      <c r="E59" s="45"/>
      <c r="F59" s="48"/>
      <c r="G59" s="45"/>
      <c r="H59" s="48"/>
      <c r="I59" s="48"/>
      <c r="J59" s="48"/>
      <c r="K59" s="48"/>
    </row>
    <row r="60" spans="1:11" x14ac:dyDescent="0.35">
      <c r="A60" s="45"/>
      <c r="B60" s="45"/>
      <c r="C60" s="45"/>
      <c r="D60" s="45"/>
      <c r="E60" s="45"/>
      <c r="F60" s="48"/>
      <c r="G60" s="45"/>
      <c r="H60" s="48"/>
      <c r="I60" s="48"/>
      <c r="J60" s="48"/>
      <c r="K60" s="48"/>
    </row>
    <row r="61" spans="1:11" x14ac:dyDescent="0.35">
      <c r="A61" s="45"/>
      <c r="B61" s="45"/>
      <c r="C61" s="45"/>
      <c r="D61" s="45"/>
      <c r="E61" s="45"/>
      <c r="F61" s="48"/>
      <c r="G61" s="45"/>
      <c r="H61" s="48"/>
      <c r="I61" s="48"/>
      <c r="J61" s="48"/>
      <c r="K61" s="48"/>
    </row>
    <row r="62" spans="1:11" x14ac:dyDescent="0.35">
      <c r="A62" s="45"/>
      <c r="B62" s="45"/>
      <c r="C62" s="45"/>
      <c r="D62" s="45"/>
      <c r="E62" s="45"/>
      <c r="F62" s="48"/>
      <c r="G62" s="45"/>
      <c r="H62" s="48"/>
      <c r="I62" s="48"/>
    </row>
    <row r="63" spans="1:11" x14ac:dyDescent="0.35">
      <c r="A63" s="45"/>
      <c r="B63" s="45"/>
      <c r="C63" s="45"/>
      <c r="D63" s="45"/>
      <c r="E63" s="45"/>
      <c r="F63" s="48"/>
      <c r="G63" s="45"/>
      <c r="H63" s="48"/>
      <c r="I63" s="48"/>
    </row>
    <row r="64" spans="1:11" x14ac:dyDescent="0.35">
      <c r="A64" s="45"/>
      <c r="B64" s="45"/>
      <c r="C64" s="45"/>
      <c r="D64" s="45"/>
      <c r="E64" s="45"/>
      <c r="F64" s="48"/>
      <c r="G64" s="45"/>
      <c r="H64" s="48"/>
      <c r="I64" s="48"/>
    </row>
    <row r="65" spans="1:9" x14ac:dyDescent="0.35">
      <c r="A65" s="45"/>
      <c r="B65" s="45"/>
      <c r="C65" s="45"/>
      <c r="D65" s="45"/>
      <c r="E65" s="45"/>
      <c r="F65" s="48"/>
      <c r="G65" s="45"/>
      <c r="H65" s="48"/>
      <c r="I65" s="48"/>
    </row>
    <row r="66" spans="1:9" x14ac:dyDescent="0.35">
      <c r="A66" s="45"/>
      <c r="B66" s="45"/>
      <c r="C66" s="45"/>
      <c r="D66" s="45"/>
      <c r="E66" s="45"/>
      <c r="F66" s="48"/>
      <c r="G66" s="45"/>
      <c r="H66" s="48"/>
      <c r="I66" s="48"/>
    </row>
    <row r="67" spans="1:9" x14ac:dyDescent="0.35">
      <c r="A67" s="45"/>
      <c r="B67" s="45"/>
      <c r="C67" s="45"/>
      <c r="D67" s="45"/>
      <c r="E67" s="45"/>
      <c r="F67" s="48"/>
      <c r="G67" s="45"/>
      <c r="H67" s="48"/>
      <c r="I67" s="48"/>
    </row>
    <row r="68" spans="1:9" x14ac:dyDescent="0.35">
      <c r="A68" s="45"/>
      <c r="B68" s="45"/>
      <c r="C68" s="45"/>
      <c r="D68" s="45"/>
      <c r="E68" s="45"/>
      <c r="F68" s="48"/>
      <c r="G68" s="45"/>
      <c r="H68" s="48"/>
      <c r="I68" s="48"/>
    </row>
    <row r="69" spans="1:9" x14ac:dyDescent="0.35">
      <c r="A69" s="45"/>
      <c r="B69" s="45"/>
      <c r="C69" s="45"/>
      <c r="D69" s="45"/>
      <c r="E69" s="45"/>
      <c r="F69" s="48"/>
      <c r="G69" s="45"/>
      <c r="H69" s="48"/>
      <c r="I69" s="48"/>
    </row>
    <row r="70" spans="1:9" x14ac:dyDescent="0.35">
      <c r="A70" s="45"/>
      <c r="B70" s="45"/>
      <c r="C70" s="45"/>
      <c r="D70" s="45"/>
      <c r="E70" s="45"/>
      <c r="F70" s="48"/>
      <c r="G70" s="45"/>
      <c r="H70" s="48"/>
      <c r="I70" s="48"/>
    </row>
    <row r="71" spans="1:9" x14ac:dyDescent="0.35">
      <c r="A71" s="45"/>
      <c r="B71" s="45"/>
      <c r="C71" s="45"/>
      <c r="D71" s="45"/>
      <c r="E71" s="45"/>
      <c r="F71" s="48"/>
      <c r="G71" s="45"/>
      <c r="H71" s="48"/>
      <c r="I71" s="48"/>
    </row>
    <row r="72" spans="1:9" x14ac:dyDescent="0.35">
      <c r="A72" s="45"/>
      <c r="B72" s="45"/>
      <c r="C72" s="45"/>
      <c r="D72" s="45"/>
      <c r="E72" s="45"/>
      <c r="F72" s="48"/>
      <c r="G72" s="45"/>
      <c r="H72" s="48"/>
      <c r="I72" s="48"/>
    </row>
    <row r="73" spans="1:9" x14ac:dyDescent="0.35">
      <c r="A73" s="45"/>
      <c r="B73" s="45"/>
      <c r="C73" s="45"/>
      <c r="D73" s="45"/>
      <c r="E73" s="45"/>
      <c r="F73" s="48"/>
      <c r="G73" s="45"/>
      <c r="H73" s="48"/>
      <c r="I73" s="48"/>
    </row>
    <row r="74" spans="1:9" x14ac:dyDescent="0.35">
      <c r="A74" s="45"/>
      <c r="B74" s="45"/>
      <c r="C74" s="45"/>
      <c r="D74" s="45"/>
      <c r="E74" s="45"/>
      <c r="F74" s="48"/>
      <c r="G74" s="45"/>
      <c r="H74" s="48"/>
      <c r="I74" s="48"/>
    </row>
    <row r="75" spans="1:9" x14ac:dyDescent="0.35">
      <c r="A75" s="45"/>
      <c r="B75" s="45"/>
      <c r="C75" s="45"/>
      <c r="D75" s="45"/>
      <c r="E75" s="45"/>
      <c r="F75" s="48"/>
      <c r="G75" s="45"/>
      <c r="H75" s="48"/>
      <c r="I75" s="48"/>
    </row>
    <row r="76" spans="1:9" x14ac:dyDescent="0.35">
      <c r="A76" s="45"/>
      <c r="B76" s="45"/>
      <c r="C76" s="45"/>
      <c r="D76" s="45"/>
      <c r="E76" s="45"/>
      <c r="F76" s="48"/>
      <c r="G76" s="45"/>
      <c r="H76" s="48"/>
      <c r="I76" s="60"/>
    </row>
    <row r="77" spans="1:9" x14ac:dyDescent="0.35">
      <c r="A77" s="45"/>
      <c r="B77" s="45"/>
      <c r="C77" s="45"/>
      <c r="D77" s="45"/>
      <c r="E77" s="45"/>
      <c r="F77" s="48"/>
      <c r="G77" s="45"/>
      <c r="H77" s="48"/>
      <c r="I77" s="64"/>
    </row>
    <row r="78" spans="1:9" x14ac:dyDescent="0.35">
      <c r="A78" s="45"/>
      <c r="B78" s="45"/>
      <c r="C78" s="45"/>
      <c r="D78" s="45"/>
      <c r="E78" s="45"/>
      <c r="F78" s="48"/>
      <c r="G78" s="45"/>
      <c r="H78" s="48"/>
      <c r="I78" s="21"/>
    </row>
    <row r="79" spans="1:9" x14ac:dyDescent="0.35">
      <c r="A79" s="45"/>
      <c r="B79" s="45"/>
      <c r="C79" s="45"/>
      <c r="D79" s="45"/>
      <c r="E79" s="45"/>
      <c r="F79" s="48"/>
      <c r="G79" s="45"/>
      <c r="H79" s="48"/>
      <c r="I79" s="29"/>
    </row>
    <row r="80" spans="1:9" x14ac:dyDescent="0.35">
      <c r="A80" s="45"/>
      <c r="B80" s="45"/>
      <c r="C80" s="45"/>
      <c r="D80" s="45"/>
      <c r="E80" s="45"/>
      <c r="F80" s="48"/>
      <c r="G80" s="45"/>
      <c r="H80" s="48"/>
    </row>
    <row r="81" spans="1:8" x14ac:dyDescent="0.35">
      <c r="A81" s="45"/>
      <c r="B81" s="45"/>
      <c r="C81" s="45"/>
      <c r="D81" s="45"/>
      <c r="E81" s="45"/>
      <c r="F81" s="48"/>
      <c r="G81" s="45"/>
      <c r="H81" s="48"/>
    </row>
    <row r="82" spans="1:8" x14ac:dyDescent="0.35">
      <c r="A82" s="45"/>
      <c r="B82" s="45"/>
      <c r="C82" s="45"/>
      <c r="D82" s="45"/>
      <c r="E82" s="45"/>
      <c r="F82" s="48"/>
      <c r="G82" s="45"/>
      <c r="H82" s="48"/>
    </row>
    <row r="83" spans="1:8" x14ac:dyDescent="0.35">
      <c r="A83" s="45"/>
      <c r="B83" s="45"/>
      <c r="C83" s="45"/>
      <c r="D83" s="45"/>
      <c r="E83" s="45"/>
      <c r="F83" s="48"/>
      <c r="G83" s="45"/>
      <c r="H83" s="48"/>
    </row>
    <row r="84" spans="1:8" x14ac:dyDescent="0.35">
      <c r="A84" s="45"/>
      <c r="B84" s="45"/>
      <c r="C84" s="45"/>
      <c r="D84" s="45"/>
      <c r="E84" s="45"/>
      <c r="F84" s="48"/>
      <c r="G84" s="45"/>
      <c r="H84" s="57"/>
    </row>
    <row r="85" spans="1:8" x14ac:dyDescent="0.35">
      <c r="A85" s="3"/>
      <c r="B85" s="3"/>
      <c r="C85" s="3"/>
      <c r="D85" s="3"/>
      <c r="E85" s="3"/>
    </row>
    <row r="86" spans="1:8" x14ac:dyDescent="0.35">
      <c r="A86" s="3"/>
      <c r="B86" s="3"/>
      <c r="C86" s="3"/>
      <c r="D86" s="3"/>
      <c r="E86" s="3"/>
      <c r="H86" s="57"/>
    </row>
  </sheetData>
  <mergeCells count="1">
    <mergeCell ref="B2:F2"/>
  </mergeCells>
  <printOptions horizontalCentered="1"/>
  <pageMargins left="0.45" right="0.45" top="1.0910714285714285" bottom="1.2053571428571428" header="0.3" footer="0.3"/>
  <pageSetup scale="78" fitToHeight="0" orientation="landscape" r:id="rId1"/>
  <headerFooter>
    <oddHeader xml:space="preserve">&amp;L&amp;G&amp;C&amp;"Times New Roman,Bold"&amp;12ACOM Policy 306 Attachment C -
Federal Limit Test - ALTCS E/PD
For the Contract Year Ending 09/30/21
&amp;KFF0000
&amp;K000000
</oddHeader>
    <oddFooter>&amp;L&amp;"Times New Roman,Bold"Effective Dates: 10/01/20, 10/01/21, 09/30/22
Approval Dates: 04/13/21, 09/22/21, 10/06/22&amp;C&amp;"Times New Roman,Bold"&amp;12 306, Attachment C -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4"/>
  <sheetViews>
    <sheetView tabSelected="1" view="pageLayout" zoomScale="130" zoomScaleNormal="100" zoomScalePageLayoutView="130" workbookViewId="0">
      <selection activeCell="C65" sqref="C65"/>
    </sheetView>
  </sheetViews>
  <sheetFormatPr defaultColWidth="9.1796875" defaultRowHeight="15.5" x14ac:dyDescent="0.35"/>
  <cols>
    <col min="1" max="1" width="85.26953125" style="27" customWidth="1"/>
    <col min="2" max="2" width="20.7265625" style="27" customWidth="1"/>
    <col min="3" max="3" width="3.7265625" style="27" customWidth="1"/>
    <col min="4" max="4" width="19.54296875" style="57" customWidth="1"/>
    <col min="5" max="5" width="3.54296875" style="51" customWidth="1"/>
    <col min="6" max="6" width="23.81640625" style="3" customWidth="1"/>
    <col min="7" max="7" width="20.81640625" style="3" customWidth="1"/>
    <col min="8" max="8" width="10.453125" style="3" bestFit="1" customWidth="1"/>
    <col min="9" max="9" width="20.453125" style="3" customWidth="1"/>
    <col min="10" max="10" width="12.81640625" style="3" bestFit="1" customWidth="1"/>
    <col min="11" max="11" width="12.81640625" style="3" customWidth="1"/>
    <col min="12" max="12" width="9.1796875" style="3"/>
    <col min="13" max="13" width="11.26953125" style="3" customWidth="1"/>
    <col min="14" max="14" width="9.1796875" style="3"/>
    <col min="15" max="15" width="11.1796875" style="3" customWidth="1"/>
    <col min="16" max="16" width="9.26953125" style="3" bestFit="1" customWidth="1"/>
    <col min="17" max="16384" width="9.1796875" style="3"/>
  </cols>
  <sheetData>
    <row r="1" spans="1:9" x14ac:dyDescent="0.35">
      <c r="A1" s="38"/>
      <c r="B1" s="47"/>
      <c r="C1" s="47"/>
      <c r="D1" s="47"/>
      <c r="E1" s="47"/>
      <c r="F1" s="47"/>
      <c r="G1" s="47"/>
      <c r="H1" s="48"/>
      <c r="I1" s="48"/>
    </row>
    <row r="2" spans="1:9" x14ac:dyDescent="0.35">
      <c r="A2" s="47"/>
      <c r="B2" s="78" t="s">
        <v>1</v>
      </c>
      <c r="C2" s="78"/>
      <c r="D2" s="78"/>
      <c r="E2" s="78"/>
      <c r="F2" s="78"/>
      <c r="G2" s="47"/>
      <c r="H2" s="48"/>
      <c r="I2" s="48"/>
    </row>
    <row r="3" spans="1:9" ht="18.5" x14ac:dyDescent="0.35">
      <c r="A3" s="47"/>
      <c r="B3" s="5" t="s">
        <v>41</v>
      </c>
      <c r="C3" s="5"/>
      <c r="D3" s="5" t="s">
        <v>42</v>
      </c>
      <c r="E3" s="5"/>
      <c r="F3" s="5" t="s">
        <v>43</v>
      </c>
      <c r="G3" s="47"/>
      <c r="H3" s="48"/>
      <c r="I3" s="48"/>
    </row>
    <row r="4" spans="1:9" ht="18.5" x14ac:dyDescent="0.35">
      <c r="A4" s="6" t="s">
        <v>44</v>
      </c>
      <c r="B4" s="49">
        <v>250000000</v>
      </c>
      <c r="C4" s="49"/>
      <c r="D4" s="50">
        <v>250000000</v>
      </c>
      <c r="E4" s="50"/>
      <c r="F4" s="50">
        <v>250000000</v>
      </c>
      <c r="G4" s="9"/>
      <c r="H4" s="48"/>
      <c r="I4" s="48"/>
    </row>
    <row r="5" spans="1:9" x14ac:dyDescent="0.35">
      <c r="A5" s="47"/>
      <c r="B5" s="49"/>
      <c r="C5" s="49"/>
      <c r="D5" s="50"/>
      <c r="E5" s="50"/>
      <c r="F5" s="50"/>
      <c r="G5" s="9"/>
      <c r="H5" s="48"/>
      <c r="I5" s="48"/>
    </row>
    <row r="6" spans="1:9" ht="12.4" customHeight="1" x14ac:dyDescent="0.35">
      <c r="A6" s="6" t="s">
        <v>16</v>
      </c>
      <c r="B6" s="49">
        <v>2500000</v>
      </c>
      <c r="C6" s="49"/>
      <c r="D6" s="49">
        <v>2500000</v>
      </c>
      <c r="E6" s="49"/>
      <c r="F6" s="49">
        <v>2500000</v>
      </c>
      <c r="G6" s="9"/>
      <c r="H6" s="48"/>
      <c r="I6" s="48"/>
    </row>
    <row r="7" spans="1:9" x14ac:dyDescent="0.35">
      <c r="A7" s="47"/>
      <c r="B7" s="49"/>
      <c r="C7" s="49"/>
      <c r="D7" s="49"/>
      <c r="E7" s="49"/>
      <c r="F7" s="49"/>
      <c r="G7" s="9"/>
      <c r="H7" s="48"/>
      <c r="I7" s="48"/>
    </row>
    <row r="8" spans="1:9" x14ac:dyDescent="0.35">
      <c r="A8" s="6" t="s">
        <v>8</v>
      </c>
      <c r="B8" s="49"/>
      <c r="C8" s="49"/>
      <c r="D8" s="49"/>
      <c r="E8" s="49"/>
      <c r="F8" s="49"/>
      <c r="G8" s="9"/>
      <c r="H8" s="48"/>
      <c r="I8" s="51"/>
    </row>
    <row r="9" spans="1:9" x14ac:dyDescent="0.35">
      <c r="A9" s="6" t="s">
        <v>21</v>
      </c>
      <c r="B9" s="49"/>
      <c r="C9" s="49"/>
      <c r="D9" s="49"/>
      <c r="E9" s="49"/>
      <c r="F9" s="49"/>
      <c r="G9" s="9"/>
      <c r="H9" s="48"/>
      <c r="I9" s="51"/>
    </row>
    <row r="10" spans="1:9" x14ac:dyDescent="0.35">
      <c r="A10" s="6" t="s">
        <v>9</v>
      </c>
      <c r="B10" s="52"/>
      <c r="C10" s="52"/>
      <c r="D10" s="52"/>
      <c r="E10" s="52"/>
      <c r="F10" s="52"/>
      <c r="G10" s="9"/>
      <c r="H10" s="48"/>
      <c r="I10" s="51"/>
    </row>
    <row r="11" spans="1:9" x14ac:dyDescent="0.35">
      <c r="A11" s="6" t="s">
        <v>17</v>
      </c>
      <c r="B11" s="49">
        <v>2500000</v>
      </c>
      <c r="C11" s="49"/>
      <c r="D11" s="49">
        <v>2500000</v>
      </c>
      <c r="E11" s="49"/>
      <c r="F11" s="49">
        <v>2500000</v>
      </c>
      <c r="G11" s="9"/>
      <c r="H11" s="48"/>
      <c r="I11" s="51"/>
    </row>
    <row r="12" spans="1:9" x14ac:dyDescent="0.35">
      <c r="A12" s="47"/>
      <c r="B12" s="53"/>
      <c r="C12" s="53"/>
      <c r="D12" s="53"/>
      <c r="E12" s="53"/>
      <c r="F12" s="53"/>
      <c r="G12" s="9"/>
      <c r="H12" s="48"/>
      <c r="I12" s="51"/>
    </row>
    <row r="13" spans="1:9" x14ac:dyDescent="0.35">
      <c r="A13" s="6" t="s">
        <v>51</v>
      </c>
      <c r="B13" s="11" t="s">
        <v>10</v>
      </c>
      <c r="C13" s="11"/>
      <c r="D13" s="4" t="s">
        <v>11</v>
      </c>
      <c r="E13" s="4"/>
      <c r="F13" s="4" t="s">
        <v>11</v>
      </c>
      <c r="G13" s="47"/>
      <c r="H13" s="48"/>
      <c r="I13" s="51"/>
    </row>
    <row r="14" spans="1:9" x14ac:dyDescent="0.35">
      <c r="A14" s="47" t="s">
        <v>50</v>
      </c>
      <c r="B14" s="11"/>
      <c r="C14" s="11"/>
      <c r="D14" s="4"/>
      <c r="E14" s="4"/>
      <c r="F14" s="4"/>
      <c r="G14" s="47"/>
      <c r="H14" s="48"/>
      <c r="I14" s="51"/>
    </row>
    <row r="15" spans="1:9" x14ac:dyDescent="0.35">
      <c r="A15" s="47"/>
      <c r="B15" s="11"/>
      <c r="C15" s="11"/>
      <c r="D15" s="4"/>
      <c r="E15" s="4"/>
      <c r="F15" s="4"/>
      <c r="G15" s="47"/>
      <c r="H15" s="48"/>
      <c r="I15" s="51"/>
    </row>
    <row r="16" spans="1:9" x14ac:dyDescent="0.35">
      <c r="A16" s="6" t="s">
        <v>18</v>
      </c>
      <c r="B16" s="53"/>
      <c r="C16" s="53"/>
      <c r="D16" s="47"/>
      <c r="E16" s="47"/>
      <c r="F16" s="47"/>
      <c r="G16" s="47"/>
      <c r="H16" s="48"/>
      <c r="I16" s="51"/>
    </row>
    <row r="17" spans="1:16" x14ac:dyDescent="0.35">
      <c r="A17" s="47" t="s">
        <v>39</v>
      </c>
      <c r="B17" s="54">
        <v>0</v>
      </c>
      <c r="C17" s="54"/>
      <c r="D17" s="54">
        <v>940773</v>
      </c>
      <c r="E17" s="54"/>
      <c r="F17" s="54">
        <v>310845</v>
      </c>
      <c r="G17" s="47"/>
      <c r="H17" s="48"/>
      <c r="I17" s="48"/>
      <c r="J17" s="48"/>
      <c r="K17" s="48"/>
      <c r="L17" s="48"/>
      <c r="M17" s="48"/>
      <c r="N17" s="48"/>
      <c r="O17" s="48"/>
      <c r="P17" s="48"/>
    </row>
    <row r="18" spans="1:16" x14ac:dyDescent="0.35">
      <c r="A18" s="47" t="s">
        <v>40</v>
      </c>
      <c r="B18" s="55">
        <v>0</v>
      </c>
      <c r="C18" s="55"/>
      <c r="D18" s="55">
        <v>155823</v>
      </c>
      <c r="E18" s="55"/>
      <c r="F18" s="55">
        <v>155823</v>
      </c>
      <c r="G18" s="47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1" customFormat="1" x14ac:dyDescent="0.35">
      <c r="A19" s="6" t="s">
        <v>19</v>
      </c>
      <c r="B19" s="54">
        <v>0</v>
      </c>
      <c r="C19" s="54"/>
      <c r="D19" s="54">
        <v>1096596</v>
      </c>
      <c r="E19" s="54"/>
      <c r="F19" s="54">
        <v>2122876</v>
      </c>
      <c r="G19" s="47"/>
      <c r="H19" s="48"/>
      <c r="I19" s="48"/>
      <c r="J19" s="48"/>
      <c r="K19" s="48"/>
      <c r="L19" s="48"/>
      <c r="M19" s="48"/>
      <c r="N19" s="48"/>
      <c r="O19" s="48"/>
      <c r="P19" s="48"/>
    </row>
    <row r="20" spans="1:16" x14ac:dyDescent="0.35">
      <c r="A20" s="47"/>
      <c r="B20" s="47"/>
      <c r="C20" s="47"/>
      <c r="D20" s="53"/>
      <c r="E20" s="53"/>
      <c r="F20" s="53"/>
      <c r="G20" s="47"/>
      <c r="H20" s="48"/>
      <c r="I20" s="56"/>
      <c r="J20" s="57"/>
      <c r="K20" s="57"/>
      <c r="L20" s="48"/>
      <c r="M20" s="48"/>
      <c r="N20" s="48"/>
      <c r="O20" s="58" t="s">
        <v>7</v>
      </c>
      <c r="P20" s="45">
        <v>0.77364355090524306</v>
      </c>
    </row>
    <row r="21" spans="1:16" x14ac:dyDescent="0.35">
      <c r="A21" s="15" t="s">
        <v>22</v>
      </c>
      <c r="B21" s="47"/>
      <c r="C21" s="47"/>
      <c r="D21" s="53">
        <v>2500000</v>
      </c>
      <c r="E21" s="53"/>
      <c r="F21" s="53">
        <v>2122876</v>
      </c>
      <c r="G21" s="47"/>
      <c r="H21" s="48"/>
      <c r="I21" s="56"/>
      <c r="J21" s="57"/>
      <c r="K21" s="57"/>
      <c r="L21" s="48"/>
      <c r="M21" s="48"/>
      <c r="N21" s="48"/>
      <c r="O21" s="58"/>
      <c r="P21" s="48"/>
    </row>
    <row r="22" spans="1:16" x14ac:dyDescent="0.35">
      <c r="A22" s="15" t="s">
        <v>23</v>
      </c>
      <c r="B22" s="47"/>
      <c r="C22" s="47"/>
      <c r="D22" s="53">
        <v>504033</v>
      </c>
      <c r="E22" s="53"/>
      <c r="F22" s="53" t="s">
        <v>32</v>
      </c>
      <c r="G22" s="47"/>
      <c r="H22" s="48"/>
      <c r="I22" s="56"/>
      <c r="J22" s="57"/>
      <c r="K22" s="57"/>
      <c r="L22" s="48"/>
      <c r="M22" s="48"/>
      <c r="N22" s="48"/>
      <c r="O22" s="58"/>
      <c r="P22" s="48"/>
    </row>
    <row r="23" spans="1:16" x14ac:dyDescent="0.35">
      <c r="A23" s="18"/>
      <c r="B23" s="47"/>
      <c r="C23" s="47"/>
      <c r="D23" s="53"/>
      <c r="E23" s="53"/>
      <c r="F23" s="59"/>
      <c r="G23" s="47"/>
      <c r="H23" s="48"/>
      <c r="I23" s="56"/>
      <c r="J23" s="57"/>
      <c r="K23" s="57"/>
      <c r="L23" s="48"/>
      <c r="M23" s="48"/>
      <c r="N23" s="48"/>
      <c r="O23" s="58"/>
      <c r="P23" s="48"/>
    </row>
    <row r="24" spans="1:16" x14ac:dyDescent="0.35">
      <c r="A24" s="18" t="s">
        <v>20</v>
      </c>
      <c r="B24" s="9">
        <v>-2500000</v>
      </c>
      <c r="C24" s="9"/>
      <c r="D24" s="53">
        <v>504033</v>
      </c>
      <c r="E24" s="9"/>
      <c r="F24" s="53">
        <v>-377124</v>
      </c>
      <c r="G24" s="19"/>
      <c r="H24" s="48"/>
      <c r="I24" s="48"/>
      <c r="J24" s="57"/>
      <c r="K24" s="57"/>
      <c r="L24" s="48"/>
      <c r="M24" s="48"/>
      <c r="N24" s="48"/>
      <c r="O24" s="58" t="s">
        <v>5</v>
      </c>
      <c r="P24" s="45">
        <v>0.62952844234767102</v>
      </c>
    </row>
    <row r="25" spans="1:16" x14ac:dyDescent="0.35">
      <c r="A25" s="6" t="s">
        <v>12</v>
      </c>
      <c r="B25" s="20">
        <v>-51020.408163265325</v>
      </c>
      <c r="C25" s="20"/>
      <c r="D25" s="20">
        <v>10286.387755102071</v>
      </c>
      <c r="E25" s="20"/>
      <c r="F25" s="20">
        <v>-7696.4081632653251</v>
      </c>
      <c r="G25" s="19"/>
      <c r="H25" s="48"/>
      <c r="I25" s="48"/>
      <c r="J25" s="57"/>
      <c r="K25" s="57"/>
      <c r="L25" s="48"/>
      <c r="M25" s="48"/>
      <c r="N25" s="48"/>
      <c r="O25" s="58" t="s">
        <v>4</v>
      </c>
      <c r="P25" s="45">
        <v>0.51587836276422683</v>
      </c>
    </row>
    <row r="26" spans="1:16" x14ac:dyDescent="0.35">
      <c r="A26" s="6" t="s">
        <v>13</v>
      </c>
      <c r="B26" s="9">
        <v>-2551020.4081632653</v>
      </c>
      <c r="C26" s="9"/>
      <c r="D26" s="9">
        <v>514319.38775510207</v>
      </c>
      <c r="E26" s="9"/>
      <c r="F26" s="9">
        <v>-384820.40816326533</v>
      </c>
      <c r="G26" s="19"/>
      <c r="H26" s="48"/>
      <c r="I26" s="48"/>
      <c r="J26" s="60"/>
      <c r="K26" s="60"/>
      <c r="L26" s="48"/>
      <c r="M26" s="48"/>
      <c r="N26" s="48"/>
      <c r="O26" s="48"/>
      <c r="P26" s="48"/>
    </row>
    <row r="27" spans="1:16" x14ac:dyDescent="0.35">
      <c r="A27" s="18"/>
      <c r="B27" s="9"/>
      <c r="C27" s="9"/>
      <c r="D27" s="9"/>
      <c r="E27" s="9"/>
      <c r="F27" s="9"/>
      <c r="G27" s="19"/>
      <c r="H27" s="48"/>
      <c r="I27" s="48"/>
      <c r="J27" s="57"/>
      <c r="K27" s="57"/>
      <c r="L27" s="48"/>
      <c r="M27" s="48"/>
      <c r="N27" s="48"/>
      <c r="O27" s="58" t="s">
        <v>2</v>
      </c>
      <c r="P27" s="45">
        <v>0.11093013256037199</v>
      </c>
    </row>
    <row r="28" spans="1:16" x14ac:dyDescent="0.35">
      <c r="A28" s="22" t="s">
        <v>23</v>
      </c>
      <c r="B28" s="9"/>
      <c r="C28" s="9"/>
      <c r="D28" s="9">
        <v>504033</v>
      </c>
      <c r="E28" s="9"/>
      <c r="F28" s="9"/>
      <c r="G28" s="19"/>
      <c r="H28" s="48"/>
      <c r="I28" s="48"/>
      <c r="J28" s="57"/>
      <c r="K28" s="57"/>
      <c r="L28" s="48"/>
      <c r="M28" s="48"/>
      <c r="N28" s="48"/>
      <c r="O28" s="58"/>
      <c r="P28" s="48"/>
    </row>
    <row r="29" spans="1:16" ht="18.5" x14ac:dyDescent="0.35">
      <c r="A29" s="18" t="s">
        <v>45</v>
      </c>
      <c r="B29" s="20">
        <v>10000</v>
      </c>
      <c r="C29" s="9"/>
      <c r="D29" s="20">
        <v>100000</v>
      </c>
      <c r="E29" s="9"/>
      <c r="F29" s="20">
        <v>50000</v>
      </c>
      <c r="G29" s="19"/>
      <c r="H29" s="48"/>
      <c r="I29" s="48"/>
      <c r="J29" s="57"/>
      <c r="K29" s="57"/>
      <c r="L29" s="48"/>
      <c r="M29" s="48"/>
      <c r="N29" s="48"/>
      <c r="O29" s="58" t="s">
        <v>1</v>
      </c>
      <c r="P29" s="45">
        <v>3.3332227880487508E-2</v>
      </c>
    </row>
    <row r="30" spans="1:16" x14ac:dyDescent="0.35">
      <c r="A30" s="18" t="s">
        <v>24</v>
      </c>
      <c r="B30" s="9">
        <v>10000</v>
      </c>
      <c r="C30" s="9"/>
      <c r="D30" s="9">
        <v>604033</v>
      </c>
      <c r="E30" s="9"/>
      <c r="F30" s="9">
        <v>50000</v>
      </c>
      <c r="G30" s="19"/>
      <c r="H30" s="48"/>
      <c r="I30" s="48"/>
      <c r="J30" s="57"/>
      <c r="K30" s="57"/>
      <c r="L30" s="48"/>
      <c r="M30" s="48"/>
      <c r="N30" s="48"/>
      <c r="O30" s="58" t="s">
        <v>3</v>
      </c>
      <c r="P30" s="45">
        <v>0.36130658563344287</v>
      </c>
    </row>
    <row r="31" spans="1:16" x14ac:dyDescent="0.35">
      <c r="A31" s="6" t="s">
        <v>12</v>
      </c>
      <c r="B31" s="20">
        <v>204.08163265306212</v>
      </c>
      <c r="C31" s="47"/>
      <c r="D31" s="20">
        <v>12327.204081632663</v>
      </c>
      <c r="E31" s="47"/>
      <c r="F31" s="20">
        <v>1020.4081632653106</v>
      </c>
      <c r="G31" s="19"/>
      <c r="H31" s="48"/>
      <c r="I31" s="48"/>
      <c r="J31" s="57"/>
      <c r="K31" s="57"/>
      <c r="L31" s="48"/>
      <c r="M31" s="48"/>
      <c r="N31" s="48"/>
      <c r="O31" s="58" t="s">
        <v>6</v>
      </c>
      <c r="P31" s="45">
        <v>0.67765741428796555</v>
      </c>
    </row>
    <row r="32" spans="1:16" x14ac:dyDescent="0.35">
      <c r="A32" s="6" t="s">
        <v>25</v>
      </c>
      <c r="B32" s="61">
        <v>10204.081632653062</v>
      </c>
      <c r="C32" s="47"/>
      <c r="D32" s="61">
        <v>616360.20408163266</v>
      </c>
      <c r="E32" s="47"/>
      <c r="F32" s="61">
        <v>51020.408163265311</v>
      </c>
      <c r="G32" s="19"/>
      <c r="H32" s="48"/>
      <c r="I32" s="48"/>
      <c r="J32" s="57"/>
      <c r="K32" s="57"/>
      <c r="L32" s="48"/>
      <c r="M32" s="48"/>
      <c r="N32" s="48"/>
      <c r="O32" s="58"/>
      <c r="P32" s="48"/>
    </row>
    <row r="33" spans="1:16" x14ac:dyDescent="0.35">
      <c r="A33" s="47"/>
      <c r="B33" s="62"/>
      <c r="C33" s="47"/>
      <c r="D33" s="47"/>
      <c r="E33" s="47"/>
      <c r="F33" s="47"/>
      <c r="G33" s="19"/>
      <c r="H33" s="48"/>
      <c r="I33" s="48"/>
      <c r="J33" s="60"/>
      <c r="K33" s="60"/>
      <c r="L33" s="48"/>
      <c r="M33" s="48"/>
      <c r="N33" s="48"/>
      <c r="O33" s="48"/>
      <c r="P33" s="48"/>
    </row>
    <row r="34" spans="1:16" ht="18.5" x14ac:dyDescent="0.35">
      <c r="A34" s="18" t="s">
        <v>46</v>
      </c>
      <c r="B34" s="63">
        <v>4.0816326530612252E-5</v>
      </c>
      <c r="C34" s="9"/>
      <c r="D34" s="63">
        <v>2.4654408163265308E-3</v>
      </c>
      <c r="E34" s="9"/>
      <c r="F34" s="63">
        <v>2.0408163265306123E-4</v>
      </c>
      <c r="G34" s="19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35">
      <c r="A35" s="47"/>
      <c r="B35" s="47"/>
      <c r="C35" s="47"/>
      <c r="D35" s="47"/>
      <c r="E35" s="47"/>
      <c r="F35" s="47"/>
      <c r="G35" s="47"/>
      <c r="H35" s="48"/>
      <c r="I35" s="48"/>
      <c r="J35" s="48"/>
      <c r="K35" s="48"/>
      <c r="L35" s="48"/>
      <c r="M35" s="48"/>
      <c r="N35" s="48"/>
      <c r="O35" s="48"/>
      <c r="P35" s="48"/>
    </row>
    <row r="36" spans="1:16" x14ac:dyDescent="0.35">
      <c r="A36" s="6" t="s">
        <v>14</v>
      </c>
      <c r="B36" s="6"/>
      <c r="C36" s="6"/>
      <c r="D36" s="6"/>
      <c r="E36" s="6"/>
      <c r="F36" s="6"/>
      <c r="G36" s="47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6" x14ac:dyDescent="0.35">
      <c r="A37" s="70" t="s">
        <v>81</v>
      </c>
      <c r="B37" s="33"/>
      <c r="C37" s="33"/>
      <c r="D37" s="33"/>
      <c r="E37" s="33"/>
      <c r="F37" s="33"/>
      <c r="G37" s="47"/>
      <c r="H37" s="48"/>
      <c r="I37" s="48"/>
      <c r="J37" s="48"/>
      <c r="K37" s="48"/>
      <c r="L37" s="48"/>
      <c r="M37" s="48"/>
      <c r="N37" s="48"/>
      <c r="O37" s="48"/>
      <c r="P37" s="48"/>
    </row>
    <row r="38" spans="1:16" ht="16" x14ac:dyDescent="0.35">
      <c r="A38" s="71" t="s">
        <v>82</v>
      </c>
      <c r="B38" s="6"/>
      <c r="C38" s="6"/>
      <c r="D38" s="6"/>
      <c r="E38" s="6"/>
      <c r="F38" s="6"/>
      <c r="G38" s="47"/>
      <c r="H38" s="48"/>
      <c r="I38" s="48"/>
      <c r="J38" s="48"/>
      <c r="K38" s="48"/>
      <c r="L38" s="48"/>
      <c r="M38" s="48"/>
      <c r="N38" s="48"/>
      <c r="O38" s="48"/>
      <c r="P38" s="48"/>
    </row>
    <row r="39" spans="1:16" x14ac:dyDescent="0.35">
      <c r="A39" s="71" t="s">
        <v>33</v>
      </c>
      <c r="B39" s="6"/>
      <c r="C39" s="6"/>
      <c r="D39" s="6"/>
      <c r="E39" s="6"/>
      <c r="F39" s="6"/>
      <c r="G39" s="47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6" x14ac:dyDescent="0.35">
      <c r="A40" s="71" t="s">
        <v>83</v>
      </c>
      <c r="B40" s="6"/>
      <c r="C40" s="6"/>
      <c r="D40" s="6"/>
      <c r="E40" s="6"/>
      <c r="F40" s="6"/>
      <c r="G40" s="47"/>
      <c r="H40" s="48"/>
      <c r="I40" s="48"/>
      <c r="J40" s="48"/>
      <c r="K40" s="48"/>
      <c r="L40" s="48"/>
      <c r="M40" s="48"/>
      <c r="N40" s="48"/>
      <c r="O40" s="48"/>
      <c r="P40" s="48"/>
    </row>
    <row r="41" spans="1:16" x14ac:dyDescent="0.35">
      <c r="A41" s="71" t="s">
        <v>36</v>
      </c>
      <c r="B41" s="6"/>
      <c r="C41" s="6"/>
      <c r="D41" s="6"/>
      <c r="E41" s="6"/>
      <c r="F41" s="6"/>
      <c r="G41" s="47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6" x14ac:dyDescent="0.35">
      <c r="A42" s="71" t="s">
        <v>84</v>
      </c>
      <c r="B42" s="6"/>
      <c r="C42" s="6"/>
      <c r="D42" s="6"/>
      <c r="E42" s="6"/>
      <c r="F42" s="6"/>
      <c r="G42" s="47"/>
      <c r="H42" s="48"/>
      <c r="I42" s="48"/>
      <c r="J42" s="48"/>
      <c r="K42" s="48"/>
      <c r="L42" s="48"/>
      <c r="M42" s="48"/>
      <c r="N42" s="48"/>
      <c r="O42" s="48"/>
      <c r="P42" s="48"/>
    </row>
    <row r="43" spans="1:16" ht="16" x14ac:dyDescent="0.35">
      <c r="A43" s="71" t="s">
        <v>85</v>
      </c>
      <c r="B43" s="6"/>
      <c r="C43" s="6"/>
      <c r="D43" s="6"/>
      <c r="E43" s="6"/>
      <c r="F43" s="6"/>
      <c r="G43" s="47"/>
      <c r="H43" s="48"/>
      <c r="I43" s="48"/>
      <c r="J43" s="48"/>
      <c r="K43" s="48"/>
      <c r="L43" s="48"/>
      <c r="M43" s="48"/>
      <c r="N43" s="48"/>
      <c r="O43" s="48"/>
      <c r="P43" s="48"/>
    </row>
    <row r="44" spans="1:16" x14ac:dyDescent="0.35">
      <c r="A44" s="71" t="s">
        <v>15</v>
      </c>
      <c r="B44" s="6"/>
      <c r="C44" s="6"/>
      <c r="D44" s="6"/>
      <c r="E44" s="6"/>
      <c r="F44" s="6"/>
      <c r="G44" s="47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6" x14ac:dyDescent="0.35">
      <c r="A45" s="71" t="s">
        <v>86</v>
      </c>
      <c r="B45" s="6"/>
      <c r="C45" s="6"/>
      <c r="D45" s="6"/>
      <c r="E45" s="6"/>
      <c r="F45" s="6"/>
      <c r="G45" s="47"/>
      <c r="H45" s="48"/>
      <c r="I45" s="48"/>
      <c r="J45" s="48"/>
      <c r="K45" s="48"/>
      <c r="L45" s="48"/>
      <c r="M45" s="48"/>
      <c r="N45" s="48"/>
      <c r="O45" s="48"/>
      <c r="P45" s="48"/>
    </row>
    <row r="46" spans="1:16" x14ac:dyDescent="0.35">
      <c r="A46" s="71" t="s">
        <v>30</v>
      </c>
      <c r="B46" s="6"/>
      <c r="C46" s="6"/>
      <c r="D46" s="6"/>
      <c r="E46" s="6"/>
      <c r="F46" s="6"/>
      <c r="G46" s="47"/>
      <c r="H46" s="48"/>
      <c r="I46" s="48"/>
      <c r="J46" s="48"/>
      <c r="K46" s="48"/>
    </row>
    <row r="47" spans="1:16" ht="16" x14ac:dyDescent="0.35">
      <c r="A47" s="71" t="s">
        <v>87</v>
      </c>
      <c r="B47" s="6"/>
      <c r="C47" s="6"/>
      <c r="D47" s="6"/>
      <c r="E47" s="6"/>
      <c r="F47" s="6"/>
      <c r="G47" s="47"/>
      <c r="H47" s="48"/>
      <c r="I47" s="48"/>
      <c r="J47" s="48"/>
      <c r="K47" s="48"/>
    </row>
    <row r="48" spans="1:16" x14ac:dyDescent="0.35">
      <c r="A48" s="71" t="s">
        <v>37</v>
      </c>
      <c r="B48" s="6"/>
      <c r="C48" s="6"/>
      <c r="D48" s="6"/>
      <c r="E48" s="6"/>
      <c r="F48" s="6"/>
      <c r="G48" s="47"/>
      <c r="H48" s="48"/>
      <c r="I48" s="46"/>
      <c r="J48" s="28"/>
      <c r="K48" s="28"/>
    </row>
    <row r="49" spans="1:11" x14ac:dyDescent="0.35">
      <c r="A49" s="48"/>
      <c r="B49" s="48"/>
      <c r="C49" s="46" t="s">
        <v>0</v>
      </c>
      <c r="D49" s="48"/>
      <c r="E49" s="48"/>
      <c r="F49" s="48"/>
      <c r="G49" s="48"/>
      <c r="H49" s="48"/>
      <c r="I49" s="48"/>
      <c r="J49" s="48"/>
      <c r="K49" s="48"/>
    </row>
    <row r="53" spans="1:11" x14ac:dyDescent="0.35">
      <c r="A53" s="45"/>
      <c r="B53" s="45"/>
      <c r="C53" s="45"/>
      <c r="D53" s="45"/>
      <c r="E53" s="45"/>
      <c r="F53" s="48"/>
      <c r="G53" s="45"/>
      <c r="H53" s="48"/>
      <c r="I53" s="48"/>
      <c r="J53" s="48"/>
      <c r="K53" s="48"/>
    </row>
    <row r="54" spans="1:11" x14ac:dyDescent="0.35">
      <c r="A54" s="45"/>
      <c r="B54" s="45"/>
      <c r="C54" s="45"/>
      <c r="D54" s="45"/>
      <c r="E54" s="45"/>
      <c r="F54" s="48"/>
      <c r="G54" s="45"/>
      <c r="H54" s="48"/>
      <c r="I54" s="48"/>
      <c r="J54" s="48"/>
      <c r="K54" s="48"/>
    </row>
    <row r="55" spans="1:11" x14ac:dyDescent="0.35">
      <c r="A55" s="45"/>
      <c r="B55" s="45"/>
      <c r="C55" s="45"/>
      <c r="D55" s="45"/>
      <c r="E55" s="45"/>
      <c r="F55" s="48"/>
      <c r="G55" s="45"/>
      <c r="H55" s="48"/>
      <c r="I55" s="48"/>
      <c r="J55" s="48"/>
      <c r="K55" s="48"/>
    </row>
    <row r="56" spans="1:11" x14ac:dyDescent="0.35">
      <c r="A56" s="45"/>
      <c r="B56" s="45"/>
      <c r="C56" s="45"/>
      <c r="D56" s="45"/>
      <c r="E56" s="45"/>
      <c r="F56" s="48"/>
      <c r="G56" s="45"/>
      <c r="H56" s="48"/>
      <c r="I56" s="48"/>
      <c r="J56" s="48"/>
      <c r="K56" s="48"/>
    </row>
    <row r="57" spans="1:11" x14ac:dyDescent="0.35">
      <c r="A57" s="45"/>
      <c r="B57" s="45"/>
      <c r="C57" s="45"/>
      <c r="D57" s="45"/>
      <c r="E57" s="45"/>
      <c r="F57" s="48"/>
      <c r="G57" s="45"/>
      <c r="H57" s="48"/>
      <c r="I57" s="48"/>
      <c r="J57" s="48"/>
      <c r="K57" s="48"/>
    </row>
    <row r="58" spans="1:11" x14ac:dyDescent="0.35">
      <c r="A58" s="45"/>
      <c r="B58" s="45"/>
      <c r="C58" s="45"/>
      <c r="D58" s="45"/>
      <c r="E58" s="45"/>
      <c r="F58" s="48"/>
      <c r="G58" s="45"/>
      <c r="H58" s="48"/>
      <c r="I58" s="48"/>
      <c r="J58" s="48"/>
      <c r="K58" s="48"/>
    </row>
    <row r="59" spans="1:11" x14ac:dyDescent="0.35">
      <c r="A59" s="45"/>
      <c r="B59" s="45"/>
      <c r="C59" s="45"/>
      <c r="D59" s="45"/>
      <c r="E59" s="45"/>
      <c r="F59" s="48"/>
      <c r="G59" s="45"/>
      <c r="H59" s="48"/>
      <c r="I59" s="48"/>
      <c r="J59" s="48"/>
      <c r="K59" s="48"/>
    </row>
    <row r="60" spans="1:11" x14ac:dyDescent="0.35">
      <c r="A60" s="45"/>
      <c r="B60" s="45"/>
      <c r="C60" s="45"/>
      <c r="D60" s="45"/>
      <c r="E60" s="45"/>
      <c r="F60" s="48"/>
      <c r="G60" s="45"/>
      <c r="H60" s="48"/>
      <c r="I60" s="48"/>
    </row>
    <row r="61" spans="1:11" x14ac:dyDescent="0.35">
      <c r="A61" s="45"/>
      <c r="B61" s="45"/>
      <c r="C61" s="45"/>
      <c r="D61" s="45"/>
      <c r="E61" s="45"/>
      <c r="F61" s="48"/>
      <c r="G61" s="45"/>
      <c r="H61" s="48"/>
      <c r="I61" s="48"/>
    </row>
    <row r="62" spans="1:11" x14ac:dyDescent="0.35">
      <c r="A62" s="45"/>
      <c r="B62" s="45"/>
      <c r="C62" s="45"/>
      <c r="D62" s="45"/>
      <c r="E62" s="45"/>
      <c r="F62" s="48"/>
      <c r="G62" s="45"/>
      <c r="H62" s="48"/>
      <c r="I62" s="48"/>
    </row>
    <row r="63" spans="1:11" x14ac:dyDescent="0.35">
      <c r="A63" s="45"/>
      <c r="B63" s="45"/>
      <c r="C63" s="45"/>
      <c r="D63" s="45"/>
      <c r="E63" s="45"/>
      <c r="F63" s="48"/>
      <c r="G63" s="45"/>
      <c r="H63" s="48"/>
      <c r="I63" s="48"/>
    </row>
    <row r="64" spans="1:11" x14ac:dyDescent="0.35">
      <c r="A64" s="45"/>
      <c r="B64" s="45"/>
      <c r="C64" s="45"/>
      <c r="D64" s="45"/>
      <c r="E64" s="45"/>
      <c r="F64" s="48"/>
      <c r="G64" s="45"/>
      <c r="H64" s="48"/>
      <c r="I64" s="48"/>
    </row>
    <row r="65" spans="1:9" x14ac:dyDescent="0.35">
      <c r="A65" s="45"/>
      <c r="B65" s="45"/>
      <c r="C65" s="45"/>
      <c r="D65" s="45"/>
      <c r="E65" s="45"/>
      <c r="F65" s="48"/>
      <c r="G65" s="45"/>
      <c r="H65" s="48"/>
      <c r="I65" s="48"/>
    </row>
    <row r="66" spans="1:9" x14ac:dyDescent="0.35">
      <c r="A66" s="45"/>
      <c r="B66" s="45"/>
      <c r="C66" s="45"/>
      <c r="D66" s="45"/>
      <c r="E66" s="45"/>
      <c r="F66" s="48"/>
      <c r="G66" s="45"/>
      <c r="H66" s="48"/>
      <c r="I66" s="48"/>
    </row>
    <row r="67" spans="1:9" x14ac:dyDescent="0.35">
      <c r="A67" s="45"/>
      <c r="B67" s="45"/>
      <c r="C67" s="45"/>
      <c r="D67" s="45"/>
      <c r="E67" s="45"/>
      <c r="F67" s="48"/>
      <c r="G67" s="45"/>
      <c r="H67" s="48"/>
      <c r="I67" s="48"/>
    </row>
    <row r="68" spans="1:9" x14ac:dyDescent="0.35">
      <c r="A68" s="45"/>
      <c r="B68" s="45"/>
      <c r="C68" s="45"/>
      <c r="D68" s="45"/>
      <c r="E68" s="45"/>
      <c r="F68" s="48"/>
      <c r="G68" s="45"/>
      <c r="H68" s="48"/>
      <c r="I68" s="48"/>
    </row>
    <row r="69" spans="1:9" x14ac:dyDescent="0.35">
      <c r="A69" s="45"/>
      <c r="B69" s="45"/>
      <c r="C69" s="45"/>
      <c r="D69" s="45"/>
      <c r="E69" s="45"/>
      <c r="F69" s="48"/>
      <c r="G69" s="45"/>
      <c r="H69" s="48"/>
      <c r="I69" s="48"/>
    </row>
    <row r="70" spans="1:9" x14ac:dyDescent="0.35">
      <c r="A70" s="45"/>
      <c r="B70" s="45"/>
      <c r="C70" s="45"/>
      <c r="D70" s="45"/>
      <c r="E70" s="45"/>
      <c r="F70" s="48"/>
      <c r="G70" s="45"/>
      <c r="H70" s="48"/>
      <c r="I70" s="48"/>
    </row>
    <row r="71" spans="1:9" x14ac:dyDescent="0.35">
      <c r="A71" s="45"/>
      <c r="B71" s="45"/>
      <c r="C71" s="45"/>
      <c r="D71" s="45"/>
      <c r="E71" s="45"/>
      <c r="F71" s="48"/>
      <c r="G71" s="45"/>
      <c r="H71" s="48"/>
      <c r="I71" s="48"/>
    </row>
    <row r="72" spans="1:9" x14ac:dyDescent="0.35">
      <c r="A72" s="45"/>
      <c r="B72" s="45"/>
      <c r="C72" s="45"/>
      <c r="D72" s="45"/>
      <c r="E72" s="45"/>
      <c r="F72" s="48"/>
      <c r="G72" s="45"/>
      <c r="H72" s="48"/>
      <c r="I72" s="48"/>
    </row>
    <row r="73" spans="1:9" x14ac:dyDescent="0.35">
      <c r="A73" s="45"/>
      <c r="B73" s="45"/>
      <c r="C73" s="45"/>
      <c r="D73" s="45"/>
      <c r="E73" s="45"/>
      <c r="F73" s="48"/>
      <c r="G73" s="45"/>
      <c r="H73" s="48"/>
      <c r="I73" s="48"/>
    </row>
    <row r="74" spans="1:9" x14ac:dyDescent="0.35">
      <c r="A74" s="45"/>
      <c r="B74" s="45"/>
      <c r="C74" s="45"/>
      <c r="D74" s="45"/>
      <c r="E74" s="45"/>
      <c r="F74" s="48"/>
      <c r="G74" s="45"/>
      <c r="H74" s="48"/>
      <c r="I74" s="60"/>
    </row>
    <row r="75" spans="1:9" x14ac:dyDescent="0.35">
      <c r="A75" s="45"/>
      <c r="B75" s="45"/>
      <c r="C75" s="45"/>
      <c r="D75" s="45"/>
      <c r="E75" s="45"/>
      <c r="F75" s="48"/>
      <c r="G75" s="45"/>
      <c r="H75" s="48"/>
      <c r="I75" s="64"/>
    </row>
    <row r="76" spans="1:9" x14ac:dyDescent="0.35">
      <c r="A76" s="45"/>
      <c r="B76" s="45"/>
      <c r="C76" s="45"/>
      <c r="D76" s="45"/>
      <c r="E76" s="45"/>
      <c r="F76" s="48"/>
      <c r="G76" s="45"/>
      <c r="H76" s="48"/>
      <c r="I76" s="21"/>
    </row>
    <row r="77" spans="1:9" x14ac:dyDescent="0.35">
      <c r="A77" s="45"/>
      <c r="B77" s="45"/>
      <c r="C77" s="45"/>
      <c r="D77" s="45"/>
      <c r="E77" s="45"/>
      <c r="F77" s="48"/>
      <c r="G77" s="45"/>
      <c r="H77" s="48"/>
      <c r="I77" s="29"/>
    </row>
    <row r="78" spans="1:9" x14ac:dyDescent="0.35">
      <c r="A78" s="45"/>
      <c r="B78" s="45"/>
      <c r="C78" s="45"/>
      <c r="D78" s="45"/>
      <c r="E78" s="45"/>
      <c r="F78" s="48"/>
      <c r="G78" s="45"/>
      <c r="H78" s="48"/>
    </row>
    <row r="79" spans="1:9" x14ac:dyDescent="0.35">
      <c r="A79" s="45"/>
      <c r="B79" s="45"/>
      <c r="C79" s="45"/>
      <c r="D79" s="45"/>
      <c r="E79" s="45"/>
      <c r="F79" s="48"/>
      <c r="G79" s="45"/>
      <c r="H79" s="48"/>
    </row>
    <row r="80" spans="1:9" x14ac:dyDescent="0.35">
      <c r="A80" s="45"/>
      <c r="B80" s="45"/>
      <c r="C80" s="45"/>
      <c r="D80" s="45"/>
      <c r="E80" s="45"/>
      <c r="F80" s="48"/>
      <c r="G80" s="45"/>
      <c r="H80" s="48"/>
    </row>
    <row r="81" spans="1:8" x14ac:dyDescent="0.35">
      <c r="A81" s="45"/>
      <c r="B81" s="45"/>
      <c r="C81" s="45"/>
      <c r="D81" s="45"/>
      <c r="E81" s="45"/>
      <c r="F81" s="48"/>
      <c r="G81" s="45"/>
      <c r="H81" s="48"/>
    </row>
    <row r="82" spans="1:8" x14ac:dyDescent="0.35">
      <c r="A82" s="45"/>
      <c r="B82" s="45"/>
      <c r="C82" s="45"/>
      <c r="D82" s="45"/>
      <c r="E82" s="45"/>
      <c r="F82" s="48"/>
      <c r="G82" s="45"/>
      <c r="H82" s="57"/>
    </row>
    <row r="83" spans="1:8" x14ac:dyDescent="0.35">
      <c r="A83" s="3"/>
      <c r="B83" s="3"/>
      <c r="C83" s="3"/>
      <c r="D83" s="3"/>
      <c r="E83" s="3"/>
    </row>
    <row r="84" spans="1:8" x14ac:dyDescent="0.35">
      <c r="A84" s="3"/>
      <c r="B84" s="3"/>
      <c r="C84" s="3"/>
      <c r="D84" s="3"/>
      <c r="E84" s="3"/>
      <c r="H84" s="57"/>
    </row>
  </sheetData>
  <customSheetViews>
    <customSheetView guid="{D67BF875-83E2-4682-A065-52DA9B5AA368}" fitToPage="1" printArea="1">
      <selection activeCell="A22" sqref="A22"/>
      <pageMargins left="0.45" right="0.45" top="1" bottom="0.75" header="0.3" footer="0.3"/>
      <printOptions horizontalCentered="1"/>
      <pageSetup scale="71" orientation="portrait" r:id="rId1"/>
      <headerFooter>
        <oddHeader>&amp;C&amp;"Times New Roman,Bold"&amp;14ACOM Policy 306 Attachment C,
ALTCS/EPD
For the Contract Year Ending 09/30/XX</oddHeader>
      </headerFooter>
    </customSheetView>
    <customSheetView guid="{4099093C-2E8C-46A4-B318-FB14CCBF72B0}" fitToPage="1" topLeftCell="A36">
      <selection activeCell="A47" sqref="A47"/>
      <pageMargins left="0.45" right="0.45" top="1" bottom="0.75" header="0.3" footer="0.3"/>
      <printOptions horizontalCentered="1"/>
      <pageSetup scale="73" orientation="portrait" r:id="rId2"/>
      <headerFooter>
        <oddHeader>&amp;C&amp;"Times New Roman,Bold"&amp;14ACOM Policy 306 Attachment C,
ALTCS/EPD
For the Contract Year Ending 09/30/XX</oddHeader>
      </headerFooter>
    </customSheetView>
    <customSheetView guid="{B967FFFE-DF70-4D17-99B8-70333825E433}" showPageBreaks="1" fitToPage="1" printArea="1" view="pageLayout">
      <pageMargins left="0.45" right="0.45" top="0.75" bottom="0.75" header="0.3" footer="0.3"/>
      <printOptions horizontalCentered="1"/>
      <pageSetup scale="37" orientation="portrait" r:id="rId3"/>
      <headerFooter>
        <oddHeader>&amp;C&amp;"Times New Roman,Bold"&amp;14ACOM Policy 306 Attachment C,
Federal Limit Test - ALTCS/EPD
For the Contract Year Ending 09/30/XX</oddHeader>
        <oddFooter>&amp;LPolicy 406, Attachment C - EPD
Effective Date:     10/01/17
Revision Date:      12/07/17</oddFooter>
      </headerFooter>
    </customSheetView>
    <customSheetView guid="{1ED2D04B-5CBB-48AF-96EF-53AB3FB65D69}" fitToPage="1" topLeftCell="A19">
      <selection activeCell="A49" sqref="A49:A50"/>
      <pageMargins left="0.45" right="0.45" top="1" bottom="0.75" header="0.3" footer="0.3"/>
      <printOptions horizontalCentered="1"/>
      <pageSetup scale="73" orientation="portrait" r:id="rId4"/>
      <headerFooter>
        <oddHeader>&amp;C&amp;"Times New Roman,Bold"&amp;14ACOM Policy 306 Attachment C,
ALTCS/EPD
For the Contract Year Ending 09/30/XX</oddHeader>
      </headerFooter>
    </customSheetView>
    <customSheetView guid="{566D799E-6633-49B1-937D-178E3476C11E}" fitToPage="1">
      <selection activeCell="A24" sqref="A24"/>
      <pageMargins left="0.45" right="0.45" top="1" bottom="0.75" header="0.3" footer="0.3"/>
      <printOptions horizontalCentered="1"/>
      <pageSetup scale="73" orientation="portrait" r:id="rId5"/>
      <headerFooter>
        <oddHeader>&amp;C&amp;"Times New Roman,Bold"&amp;14ACOM Policy 306 Attachment C,
ALTCS/EPD
For the Contract Year Ending 09/30/XX</oddHeader>
      </headerFooter>
    </customSheetView>
    <customSheetView guid="{045046AA-6A76-4281-B1C0-6D418FA9B265}" showPageBreaks="1" fitToPage="1" printArea="1" topLeftCell="A41">
      <selection activeCell="A22" sqref="A22"/>
      <pageMargins left="0.45" right="0.45" top="1" bottom="0.75" header="0.3" footer="0.3"/>
      <printOptions horizontalCentered="1"/>
      <pageSetup scale="71" orientation="portrait" r:id="rId6"/>
      <headerFooter>
        <oddHeader>&amp;C&amp;"Times New Roman,Bold"&amp;14ACOM Policy 306 Attachment C,
ALTCS/EPD
For the Contract Year Ending 09/30/XX</oddHeader>
      </headerFooter>
    </customSheetView>
    <customSheetView guid="{6D893170-DF38-4426-8A8B-C2F27FEC61EA}" showPageBreaks="1" fitToPage="1" printArea="1" view="pageLayout">
      <selection activeCell="G17" sqref="G17"/>
      <pageMargins left="0.45" right="0.45" top="0.75" bottom="0.75" header="0.3" footer="0.3"/>
      <printOptions horizontalCentered="1"/>
      <pageSetup scale="37" orientation="portrait" r:id="rId7"/>
      <headerFooter>
        <oddHeader>&amp;L&amp;G&amp;C&amp;"Times New Roman,Bold"&amp;14ACOM Policy 306 Attachment C -
Federal Limit Test - ALTCS E/PD
For the Contract Year Ending 09/30/XX</oddHeader>
        <oddFooter>&amp;C&amp;"Times New Roman,Bold"&amp;12 306, Attachment C - Page &amp;P of &amp;N</oddFooter>
      </headerFooter>
    </customSheetView>
  </customSheetViews>
  <mergeCells count="1">
    <mergeCell ref="B2:F2"/>
  </mergeCells>
  <printOptions horizontalCentered="1"/>
  <pageMargins left="0.45" right="0.45" top="1.2053571428571428" bottom="0.75" header="0.3" footer="0.3"/>
  <pageSetup scale="46" fitToHeight="0" orientation="landscape" r:id="rId8"/>
  <headerFooter>
    <oddHeader xml:space="preserve">&amp;L&amp;G&amp;C&amp;"Times New Roman,Bold"&amp;12ACOM Policy 306 Attachment C -
Federal Limit Test - ALTCS E/PD
For the Contract Year Ending 09/30/20
&amp;K000000
</oddHeader>
    <oddFooter>&amp;L&amp;"Times New Roman,Bold"Effective Dates: 10/01/17, 10/01/18, 10/01/19, 10/01/20, 09/30/22
Approval Dates: 09/05/19, 09/29/20, 04/13/21, 10/06/22&amp;C&amp;"Times New Roman,Bold"&amp;12 306, Attachment C - Page &amp;P of &amp;N</oddFooter>
  </headerFooter>
  <ignoredErrors>
    <ignoredError sqref="F22" numberStoredAsText="1"/>
  </ignoredErrors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17DC9-A72F-48E3-BCFD-99639F0FB600}"/>
</file>

<file path=customXml/itemProps2.xml><?xml version="1.0" encoding="utf-8"?>
<ds:datastoreItem xmlns:ds="http://schemas.openxmlformats.org/officeDocument/2006/customXml" ds:itemID="{219B52A7-AB80-4F43-8710-9C17C108861C}">
  <ds:schemaRefs>
    <ds:schemaRef ds:uri="http://www.w3.org/XML/1998/namespace"/>
    <ds:schemaRef ds:uri="fa328e85-1231-4692-ab8d-fba2a139eb09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35F7CE-30CA-4FCE-8A0F-0869664971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Attachment C - ACC CYE22 - NEW</vt:lpstr>
      <vt:lpstr>Attachment C - ACC CYE21</vt:lpstr>
      <vt:lpstr>Attachment C - ACC CYE20 </vt:lpstr>
      <vt:lpstr>Attachment C - EPD CYE22 NEW</vt:lpstr>
      <vt:lpstr>Attachment C - EPD CYE21</vt:lpstr>
      <vt:lpstr>Attachment C - EPD CYE20</vt:lpstr>
      <vt:lpstr>'Attachment C - EPD CYE21'!Print_Area</vt:lpstr>
      <vt:lpstr>'Attachment C - EPD CYE22 NEW'!Print_Area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mcvarite</dc:creator>
  <cp:lastModifiedBy>Voogd, Leanna</cp:lastModifiedBy>
  <cp:lastPrinted>2020-10-01T20:01:26Z</cp:lastPrinted>
  <dcterms:created xsi:type="dcterms:W3CDTF">2011-06-30T15:13:30Z</dcterms:created>
  <dcterms:modified xsi:type="dcterms:W3CDTF">2023-01-11T15:36:55Z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WorkflowChangePath">
    <vt:lpwstr>173d42c7-3487-41a1-8f37-2b3815e72e09,4;173d42c7-3487-41a1-8f37-2b3815e72e09,4;</vt:lpwstr>
  </property>
  <property fmtid="{D5CDD505-2E9C-101B-9397-08002B2CF9AE}" pid="4" name="AD Alternate 2">
    <vt:lpwstr/>
  </property>
  <property fmtid="{D5CDD505-2E9C-101B-9397-08002B2CF9AE}" pid="5" name="Checked Out">
    <vt:bool>false</vt:bool>
  </property>
  <property fmtid="{D5CDD505-2E9C-101B-9397-08002B2CF9AE}" pid="6" name="ModifiedBy">
    <vt:filetime>2020-11-30T07:00:00Z</vt:filetime>
  </property>
  <property fmtid="{D5CDD505-2E9C-101B-9397-08002B2CF9AE}" pid="7" name="Policy">
    <vt:lpwstr>ACOM 306</vt:lpwstr>
  </property>
  <property fmtid="{D5CDD505-2E9C-101B-9397-08002B2CF9AE}" pid="8" name="AMPM Chapter test">
    <vt:lpwstr>Chapter 300</vt:lpwstr>
  </property>
  <property fmtid="{D5CDD505-2E9C-101B-9397-08002B2CF9AE}" pid="9" name="Urgent">
    <vt:bool>false</vt:bool>
  </property>
  <property fmtid="{D5CDD505-2E9C-101B-9397-08002B2CF9AE}" pid="10" name="AD Alternate 1">
    <vt:lpwstr/>
  </property>
  <property fmtid="{D5CDD505-2E9C-101B-9397-08002B2CF9AE}" pid="11" name="Modified Date">
    <vt:filetime>2020-11-30T07:00:00Z</vt:filetime>
  </property>
  <property fmtid="{D5CDD505-2E9C-101B-9397-08002B2CF9AE}" pid="12" name="Order">
    <vt:r8>343600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SharedWithUsers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